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brianhazelet/Library/CloudStorage/OneDrive-TNAssociationofUtilityDistricts/4. ARP - Grant Administration/1. Grants/2. TUA Support Docs/01. General/Engineering/MASTERS/"/>
    </mc:Choice>
  </mc:AlternateContent>
  <xr:revisionPtr revIDLastSave="0" documentId="8_{58BB452B-D2F7-2841-BFAB-63668469CF4F}" xr6:coauthVersionLast="47" xr6:coauthVersionMax="47" xr10:uidLastSave="{00000000-0000-0000-0000-000000000000}"/>
  <bookViews>
    <workbookView xWindow="0" yWindow="500" windowWidth="51200" windowHeight="28300" activeTab="2" xr2:uid="{00000000-000D-0000-FFFF-FFFF00000000}"/>
  </bookViews>
  <sheets>
    <sheet name="Notes and Examples" sheetId="4" r:id="rId1"/>
    <sheet name="Indiv. Project Budget" sheetId="1" state="hidden" r:id="rId2"/>
    <sheet name="Project Budget" sheetId="5" r:id="rId3"/>
    <sheet name="Line Item Detail" sheetId="6" r:id="rId4"/>
    <sheet name="Sheet2" sheetId="2" state="hidden" r:id="rId5"/>
  </sheets>
  <definedNames>
    <definedName name="DWExpenditureCategories">Sheet2!$E$2:$E$9</definedName>
    <definedName name="SWExpenditureCategories">Sheet2!$G$2:$G$6</definedName>
    <definedName name="WWExpenditureCategories">Sheet2!$F$2:$F$9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5" l="1"/>
  <c r="G19" i="5"/>
  <c r="G18" i="5"/>
  <c r="G16" i="5"/>
  <c r="G15" i="5"/>
  <c r="G14" i="5"/>
  <c r="G13" i="5"/>
  <c r="G11" i="5"/>
  <c r="D6" i="6"/>
  <c r="E6" i="6"/>
  <c r="D2" i="6"/>
  <c r="E2" i="6"/>
  <c r="D3" i="6"/>
  <c r="E3" i="6"/>
  <c r="D4" i="6"/>
  <c r="E4" i="6"/>
  <c r="D5" i="6"/>
  <c r="E5" i="6"/>
  <c r="D7" i="6"/>
  <c r="E7" i="6"/>
  <c r="D8" i="6"/>
  <c r="E8" i="6"/>
  <c r="D9" i="6"/>
  <c r="E9" i="6"/>
  <c r="D10" i="6"/>
  <c r="E10" i="6"/>
  <c r="D11" i="6"/>
  <c r="E11" i="6"/>
  <c r="K2" i="6"/>
  <c r="K3" i="6"/>
  <c r="K4" i="6"/>
  <c r="K5" i="6"/>
  <c r="J2" i="6"/>
  <c r="J3" i="6"/>
  <c r="J4" i="6"/>
  <c r="J5" i="6"/>
  <c r="C36" i="6"/>
  <c r="I36" i="6"/>
  <c r="K35" i="6"/>
  <c r="J35" i="6"/>
  <c r="J34" i="6"/>
  <c r="K33" i="6"/>
  <c r="J33" i="6"/>
  <c r="J32" i="6"/>
  <c r="K31" i="6"/>
  <c r="J31" i="6"/>
  <c r="J30" i="6"/>
  <c r="K29" i="6"/>
  <c r="J29" i="6"/>
  <c r="J28" i="6"/>
  <c r="K27" i="6"/>
  <c r="J27" i="6"/>
  <c r="J26" i="6"/>
  <c r="K25" i="6"/>
  <c r="J25" i="6"/>
  <c r="J24" i="6"/>
  <c r="K23" i="6"/>
  <c r="J23" i="6"/>
  <c r="J22" i="6"/>
  <c r="K21" i="6"/>
  <c r="J21" i="6"/>
  <c r="J20" i="6"/>
  <c r="K19" i="6"/>
  <c r="J19" i="6"/>
  <c r="J18" i="6"/>
  <c r="K17" i="6"/>
  <c r="J17" i="6"/>
  <c r="J16" i="6"/>
  <c r="K15" i="6"/>
  <c r="J15" i="6"/>
  <c r="J14" i="6"/>
  <c r="K13" i="6"/>
  <c r="J13" i="6"/>
  <c r="J12" i="6"/>
  <c r="K11" i="6"/>
  <c r="J11" i="6"/>
  <c r="J10" i="6"/>
  <c r="K9" i="6"/>
  <c r="J9" i="6"/>
  <c r="J8" i="6"/>
  <c r="K7" i="6"/>
  <c r="J7" i="6"/>
  <c r="J6" i="6"/>
  <c r="D12" i="6"/>
  <c r="D13" i="6"/>
  <c r="D14" i="6"/>
  <c r="E14" i="6"/>
  <c r="D15" i="6"/>
  <c r="D16" i="6"/>
  <c r="E16" i="6"/>
  <c r="D17" i="6"/>
  <c r="D18" i="6"/>
  <c r="D19" i="6"/>
  <c r="E19" i="6"/>
  <c r="D20" i="6"/>
  <c r="E20" i="6"/>
  <c r="D21" i="6"/>
  <c r="D22" i="6"/>
  <c r="D23" i="6"/>
  <c r="D24" i="6"/>
  <c r="E24" i="6"/>
  <c r="D25" i="6"/>
  <c r="E25" i="6"/>
  <c r="D26" i="6"/>
  <c r="D27" i="6"/>
  <c r="E27" i="6"/>
  <c r="D28" i="6"/>
  <c r="D29" i="6"/>
  <c r="D30" i="6"/>
  <c r="E30" i="6"/>
  <c r="D31" i="6"/>
  <c r="E31" i="6"/>
  <c r="D32" i="6"/>
  <c r="D33" i="6"/>
  <c r="D34" i="6"/>
  <c r="E34" i="6"/>
  <c r="D35" i="6"/>
  <c r="E33" i="6"/>
  <c r="E28" i="6"/>
  <c r="K8" i="6"/>
  <c r="K12" i="6"/>
  <c r="K16" i="6"/>
  <c r="K20" i="6"/>
  <c r="K24" i="6"/>
  <c r="K28" i="6"/>
  <c r="K32" i="6"/>
  <c r="E13" i="6"/>
  <c r="E22" i="6"/>
  <c r="E17" i="6"/>
  <c r="K6" i="6"/>
  <c r="K10" i="6"/>
  <c r="K14" i="6"/>
  <c r="K18" i="6"/>
  <c r="K22" i="6"/>
  <c r="K26" i="6"/>
  <c r="K30" i="6"/>
  <c r="K34" i="6"/>
  <c r="E35" i="6"/>
  <c r="E32" i="6"/>
  <c r="E29" i="6"/>
  <c r="E26" i="6"/>
  <c r="E23" i="6"/>
  <c r="E21" i="6"/>
  <c r="E18" i="6"/>
  <c r="E15" i="6"/>
  <c r="E12" i="6"/>
  <c r="B24" i="4"/>
  <c r="C24" i="4"/>
  <c r="D24" i="4"/>
  <c r="G24" i="4" s="1"/>
  <c r="F21" i="1"/>
  <c r="D21" i="1"/>
  <c r="G21" i="1" s="1"/>
  <c r="G20" i="1"/>
  <c r="G19" i="1"/>
  <c r="G18" i="1"/>
  <c r="G17" i="1"/>
  <c r="G16" i="1"/>
  <c r="G15" i="1"/>
  <c r="G14" i="1"/>
  <c r="G13" i="1"/>
  <c r="G12" i="1"/>
  <c r="G11" i="1"/>
  <c r="E24" i="4"/>
  <c r="H27" i="4" s="1"/>
  <c r="G27" i="4"/>
  <c r="I27" i="4" s="1"/>
  <c r="G28" i="4"/>
  <c r="G25" i="4"/>
  <c r="I25" i="4" s="1"/>
  <c r="H25" i="4"/>
  <c r="K36" i="6" l="1"/>
  <c r="D17" i="5" s="1"/>
  <c r="E36" i="6"/>
  <c r="D12" i="5" s="1"/>
  <c r="P35" i="6"/>
  <c r="P36" i="6" s="1"/>
  <c r="J36" i="6"/>
  <c r="F17" i="5" s="1"/>
  <c r="D36" i="6"/>
  <c r="F12" i="5" s="1"/>
  <c r="I24" i="4"/>
  <c r="G30" i="4"/>
  <c r="G26" i="4"/>
  <c r="H29" i="4"/>
  <c r="G29" i="4"/>
  <c r="I29" i="4" s="1"/>
  <c r="H28" i="4"/>
  <c r="I28" i="4" s="1"/>
  <c r="H26" i="4"/>
  <c r="H24" i="4"/>
  <c r="F21" i="5" l="1"/>
  <c r="G12" i="5"/>
  <c r="D21" i="5"/>
  <c r="G21" i="5" s="1"/>
  <c r="G17" i="5"/>
  <c r="I30" i="4"/>
  <c r="I26" i="4"/>
  <c r="H30" i="4"/>
</calcChain>
</file>

<file path=xl/sharedStrings.xml><?xml version="1.0" encoding="utf-8"?>
<sst xmlns="http://schemas.openxmlformats.org/spreadsheetml/2006/main" count="312" uniqueCount="150">
  <si>
    <t>INDIVIDUAL PROJECT BUDGET</t>
  </si>
  <si>
    <t>APPLICANT NAME:</t>
  </si>
  <si>
    <t>APPLICANT NAME</t>
  </si>
  <si>
    <t>PROJECT OWNER (If different than applicant):</t>
  </si>
  <si>
    <t>PROJECT OWNER</t>
  </si>
  <si>
    <t>PROJECT ID (e.g. DW-IP-1, SW-PDC-1, etc.):</t>
  </si>
  <si>
    <t>PROJECT ID</t>
  </si>
  <si>
    <t>WATER INFRASTRUCTURE SYSTEM TYPE (dropdown select)</t>
  </si>
  <si>
    <t>Storm Water Infrastructure</t>
  </si>
  <si>
    <t>INFRASTRUCTURE EXPENDITURE CATEGORY:</t>
  </si>
  <si>
    <t xml:space="preserve">The Project Budget line-item amounts below shall be applicable only to expenses incurred during the following applicable period: </t>
  </si>
  <si>
    <t>PROJECT START:</t>
  </si>
  <si>
    <t>DATE</t>
  </si>
  <si>
    <t>PROJECT END:</t>
  </si>
  <si>
    <t>POLICY 03 Object</t>
  </si>
  <si>
    <r>
      <t xml:space="preserve">EXPENSE OBJECT LINE-ITEM CATEGORY </t>
    </r>
    <r>
      <rPr>
        <b/>
        <vertAlign val="superscript"/>
        <sz val="10"/>
        <color indexed="8"/>
        <rFont val="Arial"/>
        <family val="2"/>
      </rPr>
      <t>1</t>
    </r>
  </si>
  <si>
    <t>GRANT CONTRACT</t>
  </si>
  <si>
    <t>GRANTEE CO-FUNDING (GRANTEE MATCH)</t>
  </si>
  <si>
    <t>TOTAL PROJECT</t>
  </si>
  <si>
    <t xml:space="preserve"> Line-item Reference</t>
  </si>
  <si>
    <t>1. 2</t>
  </si>
  <si>
    <t>Salaries, Benefits &amp; Taxes</t>
  </si>
  <si>
    <t>4, 15</t>
  </si>
  <si>
    <t>5, 6, 7, 8, 9, 10</t>
  </si>
  <si>
    <t>Supplies, Telephone, Postage &amp; Shipping, Occupancy, Equipment Rental &amp; Maintenance, Printing &amp; Publications</t>
  </si>
  <si>
    <t>11. 12</t>
  </si>
  <si>
    <t>Travel, Conferences &amp; Meetings</t>
  </si>
  <si>
    <t>Specific Assistance To Individuals</t>
  </si>
  <si>
    <t xml:space="preserve">Indirect Cost </t>
  </si>
  <si>
    <t>In-Kind Expense</t>
  </si>
  <si>
    <t>n/a</t>
  </si>
  <si>
    <r>
      <t xml:space="preserve">Grantee Co-Funding (Match) Requirement (for any amount of the required Grantee Co-Funding that is </t>
    </r>
    <r>
      <rPr>
        <u/>
        <sz val="8"/>
        <color indexed="8"/>
        <rFont val="Arial"/>
        <family val="2"/>
      </rPr>
      <t>not</t>
    </r>
    <r>
      <rPr>
        <sz val="8"/>
        <color indexed="8"/>
        <rFont val="Arial"/>
        <family val="2"/>
      </rPr>
      <t xml:space="preserve"> specifically delineated by budget line-items above)</t>
    </r>
  </si>
  <si>
    <t>GRAND TOTAL</t>
  </si>
  <si>
    <r>
      <rPr>
        <vertAlign val="superscript"/>
        <sz val="10"/>
        <color indexed="8"/>
        <rFont val="Arial"/>
        <family val="2"/>
      </rPr>
      <t>1</t>
    </r>
    <r>
      <rPr>
        <sz val="10"/>
        <color indexed="8"/>
        <rFont val="Arial"/>
        <family val="2"/>
      </rPr>
      <t xml:space="preserve">  Each expense object line-item shall be defined by the Department of Finance and Administration Policy 03, Uniform Reporting Requirements and Cost Allocation Plans for Subrecipients of Federal and State Grant Monies, Appendix A. Available at:</t>
    </r>
  </si>
  <si>
    <t>http://www.tn.gov/finance/looking-for/policies.html</t>
  </si>
  <si>
    <t>Water Infrastructure System Type</t>
  </si>
  <si>
    <t>Drinking Water Infrastructure</t>
  </si>
  <si>
    <t>Wastewater Infrastructure</t>
  </si>
  <si>
    <t>--Select--</t>
  </si>
  <si>
    <t>Drinking water: Treatment</t>
  </si>
  <si>
    <t>Clean Water: Centralized Wastewater Treatment</t>
  </si>
  <si>
    <t>Clean Water: Stormwater</t>
  </si>
  <si>
    <t>Drinking water: Transmission &amp; Distribution</t>
  </si>
  <si>
    <t>Clean Water: Centralized Wastewater Collection and Conveyance</t>
  </si>
  <si>
    <t>Clean Water: Energy Conservation</t>
  </si>
  <si>
    <t>Drinking water: Lead Remediation, including in Schools and Daycares</t>
  </si>
  <si>
    <t>Clean Water: Decentralized Wastewater</t>
  </si>
  <si>
    <t>Clean Water: Water Conservation</t>
  </si>
  <si>
    <t>Drinking water: Source</t>
  </si>
  <si>
    <t>Clean Water: Combined Sewer Overflows</t>
  </si>
  <si>
    <t>Clean Water: Nonpoint Source</t>
  </si>
  <si>
    <t>Drinking water: Storage</t>
  </si>
  <si>
    <t>Clean Water: Other Sewer Infrastructure</t>
  </si>
  <si>
    <t>Water and Sewer: Other</t>
  </si>
  <si>
    <t>Drinking water: Other water infrastructure</t>
  </si>
  <si>
    <t>Water and Sewer: Private Wells</t>
  </si>
  <si>
    <t>The Individual Project Budget Template should be used to total individual project costs by expense category for each water infrastructure project.</t>
  </si>
  <si>
    <t>Co-funding (match) may also be included at the individual project budget level if appropriate.</t>
  </si>
  <si>
    <t>Construction costs should include all activities associated with site preparation, permits, contractor bonds and insurance, and all tangible and intangible elements needed to complete the construction project.</t>
  </si>
  <si>
    <t xml:space="preserve">Individual project budgets may include a 15% contingency associated with construction. Therefore, associated construction costs should have a 15% budget item for contingencies. </t>
  </si>
  <si>
    <t>If your project does not have associated construction, no contingency costs are authorized.</t>
  </si>
  <si>
    <t>Depreciation is not an eligible expense for these ARP funds.</t>
  </si>
  <si>
    <t>This table is an example budget using a state allocation of $200.00 and a required co-funding match of 35%</t>
  </si>
  <si>
    <t>Total state allocation from all sources</t>
  </si>
  <si>
    <t>Co-funding amount equals required co-funding % (x) total allocation</t>
  </si>
  <si>
    <t>Total budget equals total allocation (+) Co-funding amount</t>
  </si>
  <si>
    <t xml:space="preserve">
Reimbursable % equals total allocation (/) total budget</t>
  </si>
  <si>
    <t>Non-reimbursable % equals 
co-funding amount (/) total budget</t>
  </si>
  <si>
    <t>Total cost of expense category item</t>
  </si>
  <si>
    <t>Reimbursable total by expense category equals expense category amount (x) reimbursable %</t>
  </si>
  <si>
    <t>Non-reimbursable total by expense category equals expense category amount (x) non-reimbursable %</t>
  </si>
  <si>
    <t xml:space="preserve">Total cost of expense category item equals </t>
  </si>
  <si>
    <t>Total Allocation</t>
  </si>
  <si>
    <t xml:space="preserve">Co-funding Amount (match) </t>
  </si>
  <si>
    <t>Total Budget</t>
  </si>
  <si>
    <t>Grant Contract 
(reimburse %)</t>
  </si>
  <si>
    <t>Grantee Match 
(non-reimbursed %)</t>
  </si>
  <si>
    <t>Expense Category Total</t>
  </si>
  <si>
    <t>Grant Contract 
(reimbursable total)</t>
  </si>
  <si>
    <t>Grantee Match
(non-reimbursable total)</t>
  </si>
  <si>
    <t>Total Expense Category Cost</t>
  </si>
  <si>
    <t>TOTALS</t>
  </si>
  <si>
    <t>Construction costs should be captured as capital purchases made for additions, improvements, modifications, replacements, rearrangements, reinstallations, renovations, or
 alterations to capital assets that materially increase their value or useful life.</t>
  </si>
  <si>
    <t>The Proposal Budget on the Budget and Attachment tab of the grant application should roll up all associated costs with managing the grant and costs for each individual project.</t>
  </si>
  <si>
    <t xml:space="preserve">Grantees must apply the co-funding (match) requirement at the proposal level in the Proposal Budget. </t>
  </si>
  <si>
    <t>Grant Administration Costs and Project Management Costs may be direct and indirect costs that include salaries, benefits, and management if the grantee or project owner is managing the grant administration (Project Management) and not hiring a contractor for these services.</t>
  </si>
  <si>
    <t xml:space="preserve">If a contractor is used for grant administration or project management, this should be captured in the proposal budget or individual project budget in the professional fee expense category. </t>
  </si>
  <si>
    <t>A maximum of 6% of the state allocation is allowed for grant administration. This may include individual project management costs.</t>
  </si>
  <si>
    <t>Investigation, Planning and Design projects or project costs are associated with professional services and fees, salaries and benefits, investigations, reports, and engineering plans and specifications.</t>
  </si>
  <si>
    <t>Notes:</t>
  </si>
  <si>
    <t>Example:</t>
  </si>
  <si>
    <t>Professional Fee, Grant &amp; Award</t>
  </si>
  <si>
    <t>Other Non-Personnel</t>
  </si>
  <si>
    <t>Capital Purchase</t>
  </si>
  <si>
    <t>ARP Collaborative Grants State Water Infrastructure Grants (SWIG) program</t>
  </si>
  <si>
    <t>Notes and Example</t>
  </si>
  <si>
    <t>Co-Funding Percentage</t>
  </si>
  <si>
    <t>PROFESSIONAL FEE, GRANT &amp; AWARD</t>
  </si>
  <si>
    <t>CAPITAL PURCHASE</t>
  </si>
  <si>
    <t>TUA ADMIN</t>
  </si>
  <si>
    <t>TOTAL PROJECT COST</t>
  </si>
  <si>
    <t>TOTAL PFGA</t>
  </si>
  <si>
    <t>TOTAL CP</t>
  </si>
  <si>
    <t>CITY OF COLLEGEDALE</t>
  </si>
  <si>
    <r>
      <t xml:space="preserve">EXPENSE OBJECT LINE-ITEM CATEGORY </t>
    </r>
    <r>
      <rPr>
        <b/>
        <vertAlign val="superscript"/>
        <sz val="10"/>
        <color theme="1"/>
        <rFont val="Arial"/>
        <family val="2"/>
      </rPr>
      <t>1</t>
    </r>
  </si>
  <si>
    <r>
      <t xml:space="preserve">Grantee Co-Funding (Match) Requirement (for any amount of the required Grantee Co-Funding that is </t>
    </r>
    <r>
      <rPr>
        <u/>
        <sz val="8"/>
        <color theme="1"/>
        <rFont val="Arial"/>
        <family val="2"/>
      </rPr>
      <t>not</t>
    </r>
    <r>
      <rPr>
        <sz val="8"/>
        <color theme="1"/>
        <rFont val="Arial"/>
        <family val="2"/>
      </rPr>
      <t xml:space="preserve"> specifically delineated by budget line-items above)</t>
    </r>
  </si>
  <si>
    <r>
      <rPr>
        <vertAlign val="superscript"/>
        <sz val="10"/>
        <color theme="1"/>
        <rFont val="Arial"/>
        <family val="2"/>
      </rPr>
      <t>1</t>
    </r>
    <r>
      <rPr>
        <sz val="10"/>
        <color theme="1"/>
        <rFont val="Arial"/>
        <family val="2"/>
      </rPr>
      <t xml:space="preserve">  Each expense object line-item shall be defined by the Department of Finance and Administration Policy 03, Uniform Reporting Requirements and Cost Allocation Plans for Subrecipients of Federal and State Grant Monies, Appendix A. Available at:</t>
    </r>
  </si>
  <si>
    <t>SWIG CATAGORIES</t>
  </si>
  <si>
    <t>–SELECT–</t>
  </si>
  <si>
    <t>SWIG Project Management Costs</t>
  </si>
  <si>
    <t>SWIG Investigation and Planning Costs</t>
  </si>
  <si>
    <t>SWIG Design Costs</t>
  </si>
  <si>
    <t>SWIG Construction Costs</t>
  </si>
  <si>
    <t>Other Funding Source(s)</t>
  </si>
  <si>
    <t>List Project IDs for each project included in this proposal. Project IDs are established in the Drinking Water, Wastewater, and Stormwater tabs and should be referenced here. Provide the following information:</t>
  </si>
  <si>
    <t>SWIG Project Management costs may include individual project management and administration, pre-grant planning, and other indirect costs associated with managing a project that will be funded by this grant proposal.</t>
  </si>
  <si>
    <t>SWIG Investigation and Planning costs including, but not limited to, professional fees, services, investigation costs for asset condition for AMPs, Water Loss Control Plans, I/I Reduction Plans, costs incurred for system mapping, and development of preliminary engineering reports that will be funded by this grant proposal.</t>
  </si>
  <si>
    <t>SWIG Design costs associated with developing plans and specifications, professional fees, and other costs associated with the project design phase that will be funded by this grant proposal.</t>
  </si>
  <si>
    <t>SWIG Construction costs including costs of securing permits, all construction materials and services, and any other costs associated with the project construction phase that will be covered by this grant proposal.</t>
  </si>
  <si>
    <t>List any Other Funding Source(s) that will contribute to the funding of the individual project.</t>
  </si>
  <si>
    <t>Total Project costs shall include all costs associated with a project that will be funded by this grant proposal as well as any additional funding sources. Grant contracts will only reflect the SWIG portion of project costs.</t>
  </si>
  <si>
    <t>All expenses to be funded by the SWIG program that are associated with these water infrastructure projects should be captured in one of the four SWIG cost categories listed above and should be totaled in the Total SWIG Project Costs column.</t>
  </si>
  <si>
    <t>ALLOCATION AMOUNT</t>
  </si>
  <si>
    <t xml:space="preserve">CO-FUNDING </t>
  </si>
  <si>
    <t>–APPLICANT NAME–</t>
  </si>
  <si>
    <t>–PROJECT OWNER NAME–</t>
  </si>
  <si>
    <t>CANNON COUNTY</t>
  </si>
  <si>
    <t>CITY OF ERIN</t>
  </si>
  <si>
    <t>CITY OF RIVES</t>
  </si>
  <si>
    <t>CITY OF WOODLAND MILLS</t>
  </si>
  <si>
    <t>MARSHALL COUNTY</t>
  </si>
  <si>
    <t>ELBRIDGE WATER ASSOCIATION</t>
  </si>
  <si>
    <t>OBION COUNTY</t>
  </si>
  <si>
    <t>HORNBEAK UTILITY DISTRICT</t>
  </si>
  <si>
    <t>SHELBY COUNTY</t>
  </si>
  <si>
    <t>STEWART COUNTY</t>
  </si>
  <si>
    <t>NORTH STEWART UTILITY DISTRICT</t>
  </si>
  <si>
    <t>TOWN OF CUMBERLAND CITY</t>
  </si>
  <si>
    <t>TOWN OF DECATUR</t>
  </si>
  <si>
    <t>REELFOOT REGIONAL AND PLANNING UTILITY DISTRICT </t>
  </si>
  <si>
    <t>TOWN OF DOVER</t>
  </si>
  <si>
    <t>REELFOOT WATER ASSOCIATION</t>
  </si>
  <si>
    <t>TOWN OF HORNBEAK</t>
  </si>
  <si>
    <t>TOWN OF TENNESSEE RIDGE</t>
  </si>
  <si>
    <t>–––––––––––––––––––––––––</t>
  </si>
  <si>
    <t>MADISON COUNTY</t>
  </si>
  <si>
    <t>MEIGS COUNTY</t>
  </si>
  <si>
    <t>TOWN OF WARTRACE</t>
  </si>
  <si>
    <t>TOWN OF WOODBURY</t>
  </si>
  <si>
    <t>WEST STEWART UTILITY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</si>
</sst>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1" x14ac:knownFonts="1">
    <font>
      <sz val="11"/>
      <color theme="1"/>
      <name val="Calibri"/>
      <family val="2"/>
      <scheme val="minor"/>
    </font>
    <font>
      <b/>
      <vertAlign val="superscript"/>
      <sz val="10"/>
      <color indexed="8"/>
      <name val="Arial"/>
      <family val="2"/>
    </font>
    <font>
      <sz val="8"/>
      <color indexed="8"/>
      <name val="Arial"/>
      <family val="2"/>
    </font>
    <font>
      <u/>
      <sz val="8"/>
      <color indexed="8"/>
      <name val="Arial"/>
      <family val="2"/>
    </font>
    <font>
      <b/>
      <sz val="8"/>
      <name val="Arial"/>
      <family val="2"/>
    </font>
    <font>
      <vertAlign val="superscript"/>
      <sz val="10"/>
      <color indexed="8"/>
      <name val="Arial"/>
      <family val="2"/>
    </font>
    <font>
      <sz val="10"/>
      <color indexed="8"/>
      <name val="Arial"/>
      <family val="2"/>
    </font>
    <font>
      <sz val="8"/>
      <name val="Arial"/>
      <family val="2"/>
    </font>
    <font>
      <sz val="10"/>
      <name val="Arial"/>
      <family val="2"/>
    </font>
    <font>
      <sz val="11"/>
      <color theme="1"/>
      <name val="Calibri"/>
      <family val="2"/>
      <scheme val="minor"/>
    </font>
    <font>
      <u/>
      <sz val="11"/>
      <color theme="10"/>
      <name val="Calibri"/>
      <family val="2"/>
      <scheme val="minor"/>
    </font>
    <font>
      <b/>
      <sz val="11"/>
      <color theme="1"/>
      <name val="Calibri"/>
      <family val="2"/>
      <scheme val="minor"/>
    </font>
    <font>
      <b/>
      <sz val="9"/>
      <color theme="1"/>
      <name val="Arial"/>
      <family val="2"/>
    </font>
    <font>
      <b/>
      <sz val="6"/>
      <color theme="1"/>
      <name val="Arial"/>
      <family val="2"/>
    </font>
    <font>
      <sz val="6"/>
      <color theme="1"/>
      <name val="Arial"/>
      <family val="2"/>
    </font>
    <font>
      <sz val="8"/>
      <color theme="1"/>
      <name val="Arial"/>
      <family val="2"/>
    </font>
    <font>
      <sz val="11"/>
      <color theme="1"/>
      <name val="Arial"/>
      <family val="2"/>
    </font>
    <font>
      <u/>
      <sz val="11"/>
      <color theme="1"/>
      <name val="Calibri"/>
      <family val="2"/>
      <scheme val="minor"/>
    </font>
    <font>
      <i/>
      <sz val="11"/>
      <color theme="1"/>
      <name val="Calibri"/>
      <family val="2"/>
      <scheme val="minor"/>
    </font>
    <font>
      <b/>
      <sz val="11"/>
      <color rgb="FF000000"/>
      <name val="Calibri"/>
      <family val="2"/>
      <scheme val="minor"/>
    </font>
    <font>
      <b/>
      <sz val="16"/>
      <color theme="1"/>
      <name val="Calibri"/>
      <family val="2"/>
      <scheme val="minor"/>
    </font>
    <font>
      <b/>
      <sz val="8"/>
      <color theme="1"/>
      <name val="Arial"/>
      <family val="2"/>
    </font>
    <font>
      <sz val="10"/>
      <color theme="1"/>
      <name val="Arial"/>
      <family val="2"/>
    </font>
    <font>
      <vertAlign val="superscript"/>
      <sz val="10"/>
      <color theme="1"/>
      <name val="Arial"/>
      <family val="2"/>
    </font>
    <font>
      <u/>
      <sz val="10"/>
      <color theme="10"/>
      <name val="Arial"/>
      <family val="2"/>
    </font>
    <font>
      <b/>
      <sz val="10"/>
      <color theme="1"/>
      <name val="Arial"/>
      <family val="2"/>
    </font>
    <font>
      <b/>
      <vertAlign val="superscript"/>
      <sz val="10"/>
      <color theme="1"/>
      <name val="Arial"/>
      <family val="2"/>
    </font>
    <font>
      <u/>
      <sz val="8"/>
      <color theme="1"/>
      <name val="Arial"/>
      <family val="2"/>
    </font>
    <font>
      <sz val="11"/>
      <name val="Calibri"/>
      <family val="2"/>
      <scheme val="minor"/>
    </font>
    <font>
      <sz val="14"/>
      <color rgb="FF333333"/>
      <name val="Helvetica Neue"/>
      <family val="2"/>
    </font>
    <font>
      <b/>
      <u/>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8"/>
        <bgColor indexed="64"/>
      </patternFill>
    </fill>
    <fill>
      <patternFill patternType="solid">
        <fgColor theme="7" tint="0.79998168889431442"/>
        <bgColor indexed="64"/>
      </patternFill>
    </fill>
  </fills>
  <borders count="23">
    <border>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thick">
        <color indexed="64"/>
      </top>
      <bottom/>
      <diagonal/>
    </border>
    <border>
      <left style="medium">
        <color indexed="64"/>
      </left>
      <right/>
      <top style="thick">
        <color indexed="64"/>
      </top>
      <bottom style="thick">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44" fontId="9" fillId="0" borderId="0" applyFont="0" applyFill="0" applyBorder="0" applyAlignment="0" applyProtection="0"/>
    <xf numFmtId="0" fontId="10" fillId="0" borderId="0" applyNumberFormat="0" applyFill="0" applyBorder="0" applyAlignment="0" applyProtection="0"/>
    <xf numFmtId="0" fontId="8" fillId="0" borderId="0"/>
  </cellStyleXfs>
  <cellXfs count="101">
    <xf numFmtId="0" fontId="0" fillId="0" borderId="0" xfId="0"/>
    <xf numFmtId="0" fontId="12" fillId="0" borderId="1" xfId="0" applyFont="1" applyBorder="1" applyAlignment="1">
      <alignmen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44" fontId="15" fillId="0" borderId="4" xfId="1" applyFont="1" applyBorder="1" applyAlignment="1">
      <alignment horizontal="right" vertical="center" wrapText="1"/>
    </xf>
    <xf numFmtId="0" fontId="16" fillId="0" borderId="0" xfId="0" applyFont="1" applyAlignment="1">
      <alignment vertical="center" wrapText="1"/>
    </xf>
    <xf numFmtId="0" fontId="7" fillId="2" borderId="5"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44" fontId="7" fillId="2" borderId="4" xfId="1" applyFont="1" applyFill="1" applyBorder="1" applyAlignment="1" applyProtection="1">
      <alignment horizontal="right" vertical="center" wrapText="1"/>
      <protection locked="0"/>
    </xf>
    <xf numFmtId="0" fontId="14" fillId="0" borderId="6" xfId="0" applyFont="1" applyBorder="1" applyAlignment="1">
      <alignment horizontal="center" vertical="center" wrapText="1"/>
    </xf>
    <xf numFmtId="44" fontId="15" fillId="0" borderId="7" xfId="1" applyFont="1" applyBorder="1" applyAlignment="1">
      <alignment horizontal="right" vertical="center" wrapText="1"/>
    </xf>
    <xf numFmtId="0" fontId="14" fillId="0" borderId="8" xfId="0" applyFont="1" applyBorder="1" applyAlignment="1">
      <alignment horizontal="center" vertical="center" wrapText="1"/>
    </xf>
    <xf numFmtId="44" fontId="7" fillId="2" borderId="7" xfId="1" applyFont="1" applyFill="1" applyBorder="1" applyAlignment="1" applyProtection="1">
      <alignment horizontal="right" vertical="center" wrapText="1"/>
      <protection locked="0"/>
    </xf>
    <xf numFmtId="44" fontId="15" fillId="0" borderId="9" xfId="1" applyFont="1" applyBorder="1" applyAlignment="1">
      <alignment horizontal="right" vertical="center" wrapText="1"/>
    </xf>
    <xf numFmtId="0" fontId="17" fillId="0" borderId="0" xfId="0" applyFont="1"/>
    <xf numFmtId="0" fontId="0" fillId="0" borderId="0" xfId="0" applyAlignment="1">
      <alignment vertical="center"/>
    </xf>
    <xf numFmtId="0" fontId="11" fillId="0" borderId="0" xfId="0" quotePrefix="1" applyFont="1" applyAlignment="1">
      <alignment vertical="center"/>
    </xf>
    <xf numFmtId="0" fontId="17" fillId="0" borderId="0" xfId="0" quotePrefix="1" applyFont="1"/>
    <xf numFmtId="0" fontId="18" fillId="0" borderId="10" xfId="0" applyFont="1" applyBorder="1" applyAlignment="1">
      <alignment horizontal="left" wrapText="1"/>
    </xf>
    <xf numFmtId="0" fontId="18" fillId="0" borderId="11" xfId="0" applyFont="1" applyBorder="1" applyAlignment="1">
      <alignment horizontal="left" wrapText="1"/>
    </xf>
    <xf numFmtId="0" fontId="18" fillId="0" borderId="11" xfId="0" applyFont="1" applyBorder="1" applyAlignment="1">
      <alignment wrapText="1"/>
    </xf>
    <xf numFmtId="0" fontId="18" fillId="0" borderId="12" xfId="0" applyFont="1" applyBorder="1" applyAlignment="1">
      <alignment wrapText="1"/>
    </xf>
    <xf numFmtId="0" fontId="11" fillId="0" borderId="13" xfId="0" applyFont="1" applyBorder="1" applyAlignment="1">
      <alignment horizontal="center"/>
    </xf>
    <xf numFmtId="0" fontId="11" fillId="0" borderId="13" xfId="0" applyFont="1" applyBorder="1"/>
    <xf numFmtId="0" fontId="11" fillId="0" borderId="13" xfId="0" applyFont="1" applyBorder="1" applyAlignment="1">
      <alignment wrapText="1"/>
    </xf>
    <xf numFmtId="2" fontId="0" fillId="0" borderId="13" xfId="0" applyNumberFormat="1" applyBorder="1"/>
    <xf numFmtId="164" fontId="0" fillId="0" borderId="13" xfId="0" applyNumberFormat="1" applyBorder="1"/>
    <xf numFmtId="0" fontId="0" fillId="0" borderId="0" xfId="0" applyAlignment="1">
      <alignment horizontal="left"/>
    </xf>
    <xf numFmtId="0" fontId="0" fillId="0" borderId="0" xfId="0" applyAlignment="1">
      <alignment wrapText="1"/>
    </xf>
    <xf numFmtId="0" fontId="11" fillId="0" borderId="0" xfId="0" applyFont="1"/>
    <xf numFmtId="9" fontId="0" fillId="0" borderId="0" xfId="0" applyNumberFormat="1"/>
    <xf numFmtId="9" fontId="11" fillId="0" borderId="0" xfId="0" applyNumberFormat="1" applyFont="1"/>
    <xf numFmtId="164" fontId="0" fillId="0" borderId="0" xfId="0" applyNumberFormat="1"/>
    <xf numFmtId="9" fontId="11" fillId="3" borderId="0" xfId="0" applyNumberFormat="1" applyFont="1" applyFill="1"/>
    <xf numFmtId="164" fontId="0" fillId="0" borderId="14" xfId="0" applyNumberFormat="1" applyBorder="1"/>
    <xf numFmtId="164" fontId="0" fillId="3" borderId="0" xfId="0" applyNumberFormat="1" applyFill="1"/>
    <xf numFmtId="164" fontId="0" fillId="3" borderId="14" xfId="0" applyNumberFormat="1" applyFill="1" applyBorder="1"/>
    <xf numFmtId="164" fontId="0" fillId="4" borderId="0" xfId="0" applyNumberFormat="1" applyFill="1"/>
    <xf numFmtId="0" fontId="0" fillId="5" borderId="0" xfId="0" applyFill="1"/>
    <xf numFmtId="0" fontId="0" fillId="5" borderId="14" xfId="0" applyFill="1" applyBorder="1"/>
    <xf numFmtId="0" fontId="0" fillId="5" borderId="0" xfId="0" applyFill="1" applyAlignment="1">
      <alignment shrinkToFit="1"/>
    </xf>
    <xf numFmtId="0" fontId="11" fillId="0" borderId="14" xfId="0" applyFont="1" applyBorder="1"/>
    <xf numFmtId="0" fontId="28" fillId="5" borderId="0" xfId="2" applyFont="1" applyFill="1"/>
    <xf numFmtId="0" fontId="28" fillId="5" borderId="14" xfId="2" applyFont="1" applyFill="1" applyBorder="1"/>
    <xf numFmtId="0" fontId="9" fillId="0" borderId="0" xfId="0" applyFont="1"/>
    <xf numFmtId="164" fontId="9" fillId="0" borderId="0" xfId="0" applyNumberFormat="1" applyFont="1"/>
    <xf numFmtId="0" fontId="19" fillId="0" borderId="14" xfId="0" applyFont="1" applyBorder="1" applyAlignment="1">
      <alignment vertical="center"/>
    </xf>
    <xf numFmtId="164" fontId="11" fillId="0" borderId="14" xfId="0" applyNumberFormat="1" applyFont="1" applyBorder="1" applyAlignment="1">
      <alignment horizontal="center"/>
    </xf>
    <xf numFmtId="164" fontId="11" fillId="0" borderId="14" xfId="0" applyNumberFormat="1" applyFont="1" applyBorder="1" applyAlignment="1">
      <alignment horizontal="center" wrapText="1"/>
    </xf>
    <xf numFmtId="0" fontId="29" fillId="0" borderId="0" xfId="0" applyFont="1"/>
    <xf numFmtId="0" fontId="7" fillId="3" borderId="4" xfId="0" applyFont="1" applyFill="1" applyBorder="1" applyAlignment="1" applyProtection="1">
      <alignment vertical="center" wrapText="1"/>
      <protection locked="0"/>
    </xf>
    <xf numFmtId="0" fontId="7" fillId="3" borderId="5" xfId="0" applyFont="1" applyFill="1" applyBorder="1" applyAlignment="1" applyProtection="1">
      <alignment vertical="center" wrapText="1"/>
      <protection locked="0"/>
    </xf>
    <xf numFmtId="0" fontId="30" fillId="0" borderId="0" xfId="0" applyFont="1"/>
    <xf numFmtId="164" fontId="11" fillId="0" borderId="0" xfId="0" applyNumberFormat="1" applyFont="1"/>
    <xf numFmtId="0" fontId="0" fillId="0" borderId="0" xfId="0" applyAlignment="1">
      <alignment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wrapText="1"/>
    </xf>
    <xf numFmtId="0" fontId="20" fillId="0" borderId="0" xfId="0" applyFont="1" applyAlignment="1">
      <alignment horizontal="center"/>
    </xf>
    <xf numFmtId="0" fontId="25" fillId="0" borderId="18"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7" fillId="2" borderId="21"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23" fillId="0" borderId="0" xfId="0" applyFont="1" applyAlignment="1">
      <alignment horizontal="left" vertical="center" wrapText="1" indent="3"/>
    </xf>
    <xf numFmtId="0" fontId="24" fillId="0" borderId="0" xfId="2" applyFont="1" applyAlignment="1">
      <alignment horizontal="left" vertical="top" wrapText="1" indent="3"/>
    </xf>
    <xf numFmtId="0" fontId="23" fillId="0" borderId="0" xfId="0" applyFont="1" applyAlignment="1">
      <alignment horizontal="left" vertical="top" wrapText="1" indent="3"/>
    </xf>
    <xf numFmtId="0" fontId="15" fillId="0" borderId="18" xfId="0" applyFont="1" applyBorder="1" applyAlignment="1">
      <alignment vertical="center" wrapText="1"/>
    </xf>
    <xf numFmtId="0" fontId="15" fillId="0" borderId="7" xfId="0" applyFont="1" applyBorder="1" applyAlignment="1">
      <alignment vertical="center" wrapText="1"/>
    </xf>
    <xf numFmtId="44" fontId="7" fillId="2" borderId="18" xfId="1" applyFont="1" applyFill="1" applyBorder="1" applyAlignment="1" applyProtection="1">
      <alignment horizontal="right" vertical="center" wrapText="1"/>
      <protection locked="0"/>
    </xf>
    <xf numFmtId="44" fontId="7" fillId="2" borderId="7" xfId="1" applyFont="1" applyFill="1" applyBorder="1" applyAlignment="1" applyProtection="1">
      <alignment horizontal="right" vertical="center" wrapText="1"/>
      <protection locked="0"/>
    </xf>
    <xf numFmtId="0" fontId="21" fillId="0" borderId="22" xfId="0" applyFont="1" applyBorder="1" applyAlignment="1">
      <alignment horizontal="center" vertical="center" wrapText="1"/>
    </xf>
    <xf numFmtId="0" fontId="21" fillId="0" borderId="3" xfId="0" applyFont="1" applyBorder="1" applyAlignment="1">
      <alignment horizontal="center" vertical="center" wrapText="1"/>
    </xf>
    <xf numFmtId="0" fontId="4" fillId="2" borderId="21"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22" fillId="0" borderId="19" xfId="0" applyFont="1" applyBorder="1" applyAlignment="1">
      <alignment horizontal="left" vertical="top" wrapText="1" indent="3"/>
    </xf>
    <xf numFmtId="0" fontId="21" fillId="0" borderId="20" xfId="0" applyFont="1" applyBorder="1" applyAlignment="1">
      <alignment horizontal="center" vertical="center" wrapText="1"/>
    </xf>
    <xf numFmtId="0" fontId="21" fillId="0" borderId="9" xfId="0" applyFont="1" applyBorder="1" applyAlignment="1">
      <alignment horizontal="center" vertical="center" wrapText="1"/>
    </xf>
    <xf numFmtId="44" fontId="15" fillId="0" borderId="20" xfId="1" applyFont="1" applyBorder="1" applyAlignment="1">
      <alignment horizontal="right" vertical="center" wrapText="1"/>
    </xf>
    <xf numFmtId="44" fontId="15" fillId="0" borderId="9" xfId="1" applyFont="1" applyBorder="1" applyAlignment="1">
      <alignment horizontal="right" vertical="center" wrapText="1"/>
    </xf>
    <xf numFmtId="0" fontId="24" fillId="0" borderId="0" xfId="2" applyFont="1" applyAlignment="1">
      <alignment horizontal="left" vertical="center" wrapText="1" indent="3"/>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vertical="center" wrapText="1"/>
    </xf>
    <xf numFmtId="0" fontId="21" fillId="0" borderId="5" xfId="0" applyFont="1" applyBorder="1" applyAlignment="1">
      <alignment horizontal="left" vertical="center" wrapText="1"/>
    </xf>
    <xf numFmtId="0" fontId="4" fillId="3" borderId="21"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7" fillId="3" borderId="21"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tn.gov/finance/looking-for/policie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tn.gov/finance/looking-for/polici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zoomScale="150" zoomScaleNormal="85" workbookViewId="0">
      <selection activeCell="M24" sqref="M24"/>
    </sheetView>
  </sheetViews>
  <sheetFormatPr baseColWidth="10" defaultColWidth="8.83203125" defaultRowHeight="15" x14ac:dyDescent="0.2"/>
  <cols>
    <col min="1" max="1" width="18.33203125" customWidth="1"/>
    <col min="2" max="2" width="17.5" customWidth="1"/>
    <col min="3" max="3" width="16.5" customWidth="1"/>
    <col min="4" max="5" width="18.1640625" customWidth="1"/>
    <col min="6" max="6" width="16.1640625" customWidth="1"/>
    <col min="7" max="7" width="16.5" customWidth="1"/>
    <col min="8" max="8" width="19.1640625" customWidth="1"/>
    <col min="9" max="9" width="26.5" bestFit="1" customWidth="1"/>
  </cols>
  <sheetData>
    <row r="1" spans="1:12" ht="21" x14ac:dyDescent="0.25">
      <c r="A1" s="63" t="s">
        <v>94</v>
      </c>
      <c r="B1" s="63"/>
      <c r="C1" s="63"/>
      <c r="D1" s="63"/>
      <c r="E1" s="63"/>
      <c r="F1" s="63"/>
      <c r="G1" s="63"/>
      <c r="H1" s="63"/>
      <c r="I1" s="63"/>
    </row>
    <row r="2" spans="1:12" x14ac:dyDescent="0.2">
      <c r="E2" s="30" t="s">
        <v>95</v>
      </c>
    </row>
    <row r="4" spans="1:12" x14ac:dyDescent="0.2">
      <c r="A4" s="30" t="s">
        <v>89</v>
      </c>
    </row>
    <row r="5" spans="1:12" x14ac:dyDescent="0.2">
      <c r="A5" s="55" t="s">
        <v>83</v>
      </c>
      <c r="B5" s="55"/>
      <c r="C5" s="55"/>
      <c r="D5" s="55"/>
      <c r="E5" s="55"/>
      <c r="F5" s="55"/>
      <c r="G5" s="55"/>
      <c r="H5" s="55"/>
      <c r="I5" s="55"/>
    </row>
    <row r="6" spans="1:12" x14ac:dyDescent="0.2">
      <c r="A6" s="55" t="s">
        <v>84</v>
      </c>
      <c r="B6" s="55"/>
      <c r="C6" s="55"/>
      <c r="D6" s="55"/>
      <c r="E6" s="55"/>
      <c r="F6" s="55"/>
      <c r="G6" s="55"/>
      <c r="H6" s="55"/>
      <c r="I6" s="55"/>
    </row>
    <row r="7" spans="1:12" ht="31.5" customHeight="1" x14ac:dyDescent="0.2">
      <c r="A7" s="55" t="s">
        <v>85</v>
      </c>
      <c r="B7" s="55"/>
      <c r="C7" s="55"/>
      <c r="D7" s="55"/>
      <c r="E7" s="55"/>
      <c r="F7" s="55"/>
      <c r="G7" s="55"/>
      <c r="H7" s="55"/>
      <c r="I7" s="55"/>
      <c r="J7" s="29"/>
      <c r="K7" s="29"/>
      <c r="L7" s="28"/>
    </row>
    <row r="8" spans="1:12" x14ac:dyDescent="0.2">
      <c r="A8" s="62" t="s">
        <v>86</v>
      </c>
      <c r="B8" s="62"/>
      <c r="C8" s="62"/>
      <c r="D8" s="62"/>
      <c r="E8" s="62"/>
      <c r="F8" s="62"/>
      <c r="G8" s="62"/>
      <c r="H8" s="62"/>
      <c r="I8" s="62"/>
      <c r="J8" s="28"/>
      <c r="K8" s="28"/>
    </row>
    <row r="9" spans="1:12" x14ac:dyDescent="0.2">
      <c r="A9" s="62" t="s">
        <v>87</v>
      </c>
      <c r="B9" s="62"/>
      <c r="C9" s="62"/>
      <c r="D9" s="62"/>
      <c r="E9" s="62"/>
      <c r="F9" s="62"/>
      <c r="G9" s="62"/>
      <c r="H9" s="62"/>
      <c r="I9" s="62"/>
      <c r="J9" s="28"/>
      <c r="K9" s="28"/>
    </row>
    <row r="10" spans="1:12" ht="15.75" customHeight="1" x14ac:dyDescent="0.2">
      <c r="A10" s="55" t="s">
        <v>56</v>
      </c>
      <c r="B10" s="55"/>
      <c r="C10" s="55"/>
      <c r="D10" s="55"/>
      <c r="E10" s="55"/>
      <c r="F10" s="55"/>
      <c r="G10" s="55"/>
      <c r="H10" s="55"/>
      <c r="I10" s="55"/>
    </row>
    <row r="11" spans="1:12" ht="15.75" customHeight="1" x14ac:dyDescent="0.2">
      <c r="A11" s="55" t="s">
        <v>57</v>
      </c>
      <c r="B11" s="55"/>
      <c r="C11" s="55"/>
      <c r="D11" s="55"/>
      <c r="E11" s="55"/>
      <c r="F11" s="55"/>
      <c r="G11" s="55"/>
      <c r="H11" s="55"/>
      <c r="I11" s="55"/>
    </row>
    <row r="12" spans="1:12" x14ac:dyDescent="0.2">
      <c r="A12" s="55" t="s">
        <v>88</v>
      </c>
      <c r="B12" s="55"/>
      <c r="C12" s="55"/>
      <c r="D12" s="55"/>
      <c r="E12" s="55"/>
      <c r="F12" s="55"/>
      <c r="G12" s="55"/>
      <c r="H12" s="55"/>
      <c r="I12" s="55"/>
    </row>
    <row r="13" spans="1:12" ht="30" customHeight="1" x14ac:dyDescent="0.2">
      <c r="A13" s="55" t="s">
        <v>82</v>
      </c>
      <c r="B13" s="55"/>
      <c r="C13" s="55"/>
      <c r="D13" s="55"/>
      <c r="E13" s="55"/>
      <c r="F13" s="55"/>
      <c r="G13" s="55"/>
      <c r="H13" s="55"/>
      <c r="I13" s="55"/>
      <c r="J13" s="29"/>
      <c r="K13" s="28"/>
    </row>
    <row r="14" spans="1:12" ht="29.25" customHeight="1" x14ac:dyDescent="0.2">
      <c r="A14" s="55" t="s">
        <v>58</v>
      </c>
      <c r="B14" s="55"/>
      <c r="C14" s="55"/>
      <c r="D14" s="55"/>
      <c r="E14" s="55"/>
      <c r="F14" s="55"/>
      <c r="G14" s="55"/>
      <c r="H14" s="55"/>
      <c r="I14" s="55"/>
    </row>
    <row r="15" spans="1:12" x14ac:dyDescent="0.2">
      <c r="A15" s="55" t="s">
        <v>59</v>
      </c>
      <c r="B15" s="55"/>
      <c r="C15" s="55"/>
      <c r="D15" s="55"/>
      <c r="E15" s="55"/>
      <c r="F15" s="55"/>
      <c r="G15" s="55"/>
      <c r="H15" s="55"/>
      <c r="I15" s="55"/>
    </row>
    <row r="16" spans="1:12" x14ac:dyDescent="0.2">
      <c r="A16" s="55" t="s">
        <v>60</v>
      </c>
      <c r="B16" s="55"/>
      <c r="C16" s="55"/>
      <c r="D16" s="55"/>
      <c r="E16" s="55"/>
      <c r="F16" s="55"/>
      <c r="G16" s="55"/>
      <c r="H16" s="55"/>
      <c r="I16" s="55"/>
    </row>
    <row r="17" spans="1:9" x14ac:dyDescent="0.2">
      <c r="A17" s="55" t="s">
        <v>61</v>
      </c>
      <c r="B17" s="55"/>
      <c r="C17" s="55"/>
      <c r="D17" s="55"/>
      <c r="E17" s="55"/>
      <c r="F17" s="55"/>
      <c r="G17" s="55"/>
      <c r="H17" s="55"/>
      <c r="I17" s="55"/>
    </row>
    <row r="18" spans="1:9" x14ac:dyDescent="0.2">
      <c r="A18" s="29"/>
      <c r="B18" s="29"/>
      <c r="C18" s="29"/>
      <c r="D18" s="29"/>
      <c r="E18" s="29"/>
      <c r="F18" s="29"/>
      <c r="G18" s="29"/>
      <c r="H18" s="29"/>
      <c r="I18" s="29"/>
    </row>
    <row r="19" spans="1:9" ht="16" thickBot="1" x14ac:dyDescent="0.25">
      <c r="A19" s="30" t="s">
        <v>90</v>
      </c>
    </row>
    <row r="20" spans="1:9" x14ac:dyDescent="0.2">
      <c r="A20" s="56" t="s">
        <v>62</v>
      </c>
      <c r="B20" s="57"/>
      <c r="C20" s="57"/>
      <c r="D20" s="57"/>
      <c r="E20" s="57"/>
      <c r="F20" s="57"/>
      <c r="G20" s="57"/>
      <c r="H20" s="57"/>
      <c r="I20" s="58"/>
    </row>
    <row r="21" spans="1:9" ht="22.5" customHeight="1" thickBot="1" x14ac:dyDescent="0.25">
      <c r="A21" s="59"/>
      <c r="B21" s="60"/>
      <c r="C21" s="60"/>
      <c r="D21" s="60"/>
      <c r="E21" s="60"/>
      <c r="F21" s="60"/>
      <c r="G21" s="60"/>
      <c r="H21" s="60"/>
      <c r="I21" s="61"/>
    </row>
    <row r="22" spans="1:9" ht="96" x14ac:dyDescent="0.2">
      <c r="A22" s="19" t="s">
        <v>63</v>
      </c>
      <c r="B22" s="20" t="s">
        <v>64</v>
      </c>
      <c r="C22" s="21" t="s">
        <v>65</v>
      </c>
      <c r="D22" s="21" t="s">
        <v>66</v>
      </c>
      <c r="E22" s="21" t="s">
        <v>67</v>
      </c>
      <c r="F22" s="21" t="s">
        <v>68</v>
      </c>
      <c r="G22" s="21" t="s">
        <v>69</v>
      </c>
      <c r="H22" s="21" t="s">
        <v>70</v>
      </c>
      <c r="I22" s="22" t="s">
        <v>71</v>
      </c>
    </row>
    <row r="23" spans="1:9" ht="48" x14ac:dyDescent="0.2">
      <c r="A23" s="23" t="s">
        <v>72</v>
      </c>
      <c r="B23" s="24" t="s">
        <v>73</v>
      </c>
      <c r="C23" s="24" t="s">
        <v>74</v>
      </c>
      <c r="D23" s="25" t="s">
        <v>75</v>
      </c>
      <c r="E23" s="25" t="s">
        <v>76</v>
      </c>
      <c r="F23" s="24" t="s">
        <v>77</v>
      </c>
      <c r="G23" s="25" t="s">
        <v>78</v>
      </c>
      <c r="H23" s="25" t="s">
        <v>79</v>
      </c>
      <c r="I23" s="24" t="s">
        <v>80</v>
      </c>
    </row>
    <row r="24" spans="1:9" x14ac:dyDescent="0.2">
      <c r="A24" s="26">
        <v>200</v>
      </c>
      <c r="B24" s="26">
        <f>A24*0.35</f>
        <v>70</v>
      </c>
      <c r="C24" s="26">
        <f>A24+B24</f>
        <v>270</v>
      </c>
      <c r="D24" s="26">
        <f>A24/C24</f>
        <v>0.7407407407407407</v>
      </c>
      <c r="E24" s="26">
        <f>B24/C24</f>
        <v>0.25925925925925924</v>
      </c>
      <c r="F24" s="27">
        <v>15</v>
      </c>
      <c r="G24" s="27">
        <f t="shared" ref="G24:G29" si="0">(F24*$D$24)</f>
        <v>11.111111111111111</v>
      </c>
      <c r="H24" s="27">
        <f t="shared" ref="H24:H29" si="1">F24*$E$24</f>
        <v>3.8888888888888888</v>
      </c>
      <c r="I24" s="26">
        <f t="shared" ref="I24:I29" si="2">G24+H24</f>
        <v>15</v>
      </c>
    </row>
    <row r="25" spans="1:9" x14ac:dyDescent="0.2">
      <c r="F25" s="27">
        <v>50</v>
      </c>
      <c r="G25" s="27">
        <f t="shared" si="0"/>
        <v>37.037037037037038</v>
      </c>
      <c r="H25" s="27">
        <f t="shared" si="1"/>
        <v>12.962962962962962</v>
      </c>
      <c r="I25" s="26">
        <f t="shared" si="2"/>
        <v>50</v>
      </c>
    </row>
    <row r="26" spans="1:9" x14ac:dyDescent="0.2">
      <c r="F26" s="27">
        <v>65</v>
      </c>
      <c r="G26" s="27">
        <f t="shared" si="0"/>
        <v>48.148148148148145</v>
      </c>
      <c r="H26" s="27">
        <f t="shared" si="1"/>
        <v>16.851851851851851</v>
      </c>
      <c r="I26" s="26">
        <f t="shared" si="2"/>
        <v>65</v>
      </c>
    </row>
    <row r="27" spans="1:9" x14ac:dyDescent="0.2">
      <c r="F27" s="27">
        <v>70</v>
      </c>
      <c r="G27" s="27">
        <f t="shared" si="0"/>
        <v>51.851851851851848</v>
      </c>
      <c r="H27" s="27">
        <f t="shared" si="1"/>
        <v>18.148148148148149</v>
      </c>
      <c r="I27" s="26">
        <f t="shared" si="2"/>
        <v>70</v>
      </c>
    </row>
    <row r="28" spans="1:9" x14ac:dyDescent="0.2">
      <c r="F28" s="27">
        <v>40</v>
      </c>
      <c r="G28" s="27">
        <f t="shared" si="0"/>
        <v>29.629629629629626</v>
      </c>
      <c r="H28" s="27">
        <f t="shared" si="1"/>
        <v>10.37037037037037</v>
      </c>
      <c r="I28" s="26">
        <f t="shared" si="2"/>
        <v>40</v>
      </c>
    </row>
    <row r="29" spans="1:9" x14ac:dyDescent="0.2">
      <c r="F29" s="27">
        <v>30</v>
      </c>
      <c r="G29" s="27">
        <f t="shared" si="0"/>
        <v>22.222222222222221</v>
      </c>
      <c r="H29" s="27">
        <f t="shared" si="1"/>
        <v>7.7777777777777777</v>
      </c>
      <c r="I29" s="26">
        <f t="shared" si="2"/>
        <v>30</v>
      </c>
    </row>
    <row r="30" spans="1:9" x14ac:dyDescent="0.2">
      <c r="F30" s="24" t="s">
        <v>81</v>
      </c>
      <c r="G30" s="27">
        <f>SUM(G24:G29)</f>
        <v>200</v>
      </c>
      <c r="H30" s="27">
        <f>SUM(H24:H29)</f>
        <v>69.999999999999986</v>
      </c>
      <c r="I30" s="26">
        <f>SUM(I24:I29)</f>
        <v>270</v>
      </c>
    </row>
    <row r="36" spans="1:1" ht="18" x14ac:dyDescent="0.2">
      <c r="A36" s="50" t="s">
        <v>114</v>
      </c>
    </row>
    <row r="38" spans="1:1" ht="18" x14ac:dyDescent="0.2">
      <c r="A38" s="50" t="s">
        <v>115</v>
      </c>
    </row>
    <row r="39" spans="1:1" ht="18" x14ac:dyDescent="0.2">
      <c r="A39" s="50" t="s">
        <v>116</v>
      </c>
    </row>
    <row r="40" spans="1:1" ht="18" x14ac:dyDescent="0.2">
      <c r="A40" s="50" t="s">
        <v>117</v>
      </c>
    </row>
    <row r="41" spans="1:1" ht="18" x14ac:dyDescent="0.2">
      <c r="A41" s="50" t="s">
        <v>118</v>
      </c>
    </row>
    <row r="42" spans="1:1" ht="18" x14ac:dyDescent="0.2">
      <c r="A42" s="50" t="s">
        <v>119</v>
      </c>
    </row>
    <row r="43" spans="1:1" ht="18" x14ac:dyDescent="0.2">
      <c r="A43" s="50" t="s">
        <v>120</v>
      </c>
    </row>
    <row r="44" spans="1:1" ht="18" x14ac:dyDescent="0.2">
      <c r="A44" s="50"/>
    </row>
    <row r="45" spans="1:1" ht="18" x14ac:dyDescent="0.2">
      <c r="A45" s="50" t="s">
        <v>121</v>
      </c>
    </row>
  </sheetData>
  <mergeCells count="15">
    <mergeCell ref="A9:I9"/>
    <mergeCell ref="A1:I1"/>
    <mergeCell ref="A5:I5"/>
    <mergeCell ref="A6:I6"/>
    <mergeCell ref="A7:I7"/>
    <mergeCell ref="A8:I8"/>
    <mergeCell ref="A16:I16"/>
    <mergeCell ref="A17:I17"/>
    <mergeCell ref="A20:I21"/>
    <mergeCell ref="A10:I10"/>
    <mergeCell ref="A11:I11"/>
    <mergeCell ref="A12:I12"/>
    <mergeCell ref="A13:I13"/>
    <mergeCell ref="A14:I14"/>
    <mergeCell ref="A15:I15"/>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5"/>
  <sheetViews>
    <sheetView zoomScale="220" zoomScaleNormal="220" workbookViewId="0">
      <selection sqref="A1:IV65536"/>
    </sheetView>
  </sheetViews>
  <sheetFormatPr baseColWidth="10" defaultColWidth="8.83203125" defaultRowHeight="15" x14ac:dyDescent="0.2"/>
  <cols>
    <col min="3" max="3" width="20.6640625" customWidth="1"/>
    <col min="6" max="6" width="18" bestFit="1" customWidth="1"/>
    <col min="7" max="7" width="19.6640625" customWidth="1"/>
  </cols>
  <sheetData>
    <row r="1" spans="1:7" ht="16" thickBot="1" x14ac:dyDescent="0.25">
      <c r="A1" s="64" t="s">
        <v>0</v>
      </c>
      <c r="B1" s="65"/>
      <c r="C1" s="65"/>
      <c r="D1" s="65"/>
      <c r="E1" s="65"/>
      <c r="F1" s="65"/>
      <c r="G1" s="66"/>
    </row>
    <row r="2" spans="1:7" ht="15.75" customHeight="1" thickBot="1" x14ac:dyDescent="0.25">
      <c r="A2" s="70" t="s">
        <v>1</v>
      </c>
      <c r="B2" s="71"/>
      <c r="C2" s="71"/>
      <c r="D2" s="72" t="s">
        <v>2</v>
      </c>
      <c r="E2" s="72"/>
      <c r="F2" s="72"/>
      <c r="G2" s="73"/>
    </row>
    <row r="3" spans="1:7" ht="15.75" customHeight="1" thickBot="1" x14ac:dyDescent="0.25">
      <c r="A3" s="70" t="s">
        <v>3</v>
      </c>
      <c r="B3" s="71"/>
      <c r="C3" s="71"/>
      <c r="D3" s="72" t="s">
        <v>4</v>
      </c>
      <c r="E3" s="72"/>
      <c r="F3" s="72"/>
      <c r="G3" s="73"/>
    </row>
    <row r="4" spans="1:7" ht="15.75" customHeight="1" thickBot="1" x14ac:dyDescent="0.25">
      <c r="A4" s="70" t="s">
        <v>5</v>
      </c>
      <c r="B4" s="71"/>
      <c r="C4" s="71"/>
      <c r="D4" s="71"/>
      <c r="E4" s="72" t="s">
        <v>6</v>
      </c>
      <c r="F4" s="72"/>
      <c r="G4" s="73"/>
    </row>
    <row r="5" spans="1:7" ht="15.75" customHeight="1" x14ac:dyDescent="0.2">
      <c r="A5" s="70" t="s">
        <v>7</v>
      </c>
      <c r="B5" s="71"/>
      <c r="C5" s="71"/>
      <c r="D5" s="71"/>
      <c r="E5" s="72" t="s">
        <v>38</v>
      </c>
      <c r="F5" s="72"/>
      <c r="G5" s="73"/>
    </row>
    <row r="6" spans="1:7" ht="15.75" customHeight="1" thickBot="1" x14ac:dyDescent="0.25">
      <c r="A6" s="70" t="s">
        <v>9</v>
      </c>
      <c r="B6" s="71"/>
      <c r="C6" s="71"/>
      <c r="D6" s="83"/>
      <c r="E6" s="83"/>
      <c r="F6" s="83"/>
      <c r="G6" s="84"/>
    </row>
    <row r="7" spans="1:7" ht="24" customHeight="1" x14ac:dyDescent="0.2">
      <c r="A7" s="67" t="s">
        <v>10</v>
      </c>
      <c r="B7" s="68"/>
      <c r="C7" s="68"/>
      <c r="D7" s="68"/>
      <c r="E7" s="68"/>
      <c r="F7" s="68"/>
      <c r="G7" s="69"/>
    </row>
    <row r="8" spans="1:7" ht="15.75" customHeight="1" thickBot="1" x14ac:dyDescent="0.25">
      <c r="A8" s="1"/>
      <c r="B8" s="95" t="s">
        <v>11</v>
      </c>
      <c r="C8" s="95"/>
      <c r="D8" s="7" t="s">
        <v>12</v>
      </c>
      <c r="E8" s="96" t="s">
        <v>13</v>
      </c>
      <c r="F8" s="96"/>
      <c r="G8" s="8" t="s">
        <v>12</v>
      </c>
    </row>
    <row r="9" spans="1:7" ht="22" x14ac:dyDescent="0.2">
      <c r="A9" s="2" t="s">
        <v>14</v>
      </c>
      <c r="B9" s="91" t="s">
        <v>15</v>
      </c>
      <c r="C9" s="92"/>
      <c r="D9" s="91" t="s">
        <v>16</v>
      </c>
      <c r="E9" s="92"/>
      <c r="F9" s="81" t="s">
        <v>17</v>
      </c>
      <c r="G9" s="81" t="s">
        <v>18</v>
      </c>
    </row>
    <row r="10" spans="1:7" ht="23" thickBot="1" x14ac:dyDescent="0.25">
      <c r="A10" s="3" t="s">
        <v>19</v>
      </c>
      <c r="B10" s="93"/>
      <c r="C10" s="94"/>
      <c r="D10" s="93"/>
      <c r="E10" s="94"/>
      <c r="F10" s="82"/>
      <c r="G10" s="82"/>
    </row>
    <row r="11" spans="1:7" ht="22.5" customHeight="1" thickBot="1" x14ac:dyDescent="0.25">
      <c r="A11" s="4" t="s">
        <v>20</v>
      </c>
      <c r="B11" s="77" t="s">
        <v>21</v>
      </c>
      <c r="C11" s="78"/>
      <c r="D11" s="79">
        <v>0</v>
      </c>
      <c r="E11" s="80"/>
      <c r="F11" s="9">
        <v>0</v>
      </c>
      <c r="G11" s="5">
        <f>D11+F11</f>
        <v>0</v>
      </c>
    </row>
    <row r="12" spans="1:7" ht="25.5" customHeight="1" thickBot="1" x14ac:dyDescent="0.25">
      <c r="A12" s="4" t="s">
        <v>22</v>
      </c>
      <c r="B12" s="77" t="s">
        <v>91</v>
      </c>
      <c r="C12" s="78"/>
      <c r="D12" s="79"/>
      <c r="E12" s="80"/>
      <c r="F12" s="9"/>
      <c r="G12" s="5">
        <f t="shared" ref="G12:G21" si="0">D12+F12</f>
        <v>0</v>
      </c>
    </row>
    <row r="13" spans="1:7" ht="56.25" customHeight="1" thickBot="1" x14ac:dyDescent="0.25">
      <c r="A13" s="4" t="s">
        <v>23</v>
      </c>
      <c r="B13" s="77" t="s">
        <v>24</v>
      </c>
      <c r="C13" s="78"/>
      <c r="D13" s="79"/>
      <c r="E13" s="80"/>
      <c r="F13" s="9"/>
      <c r="G13" s="5">
        <f t="shared" si="0"/>
        <v>0</v>
      </c>
    </row>
    <row r="14" spans="1:7" ht="22.5" customHeight="1" thickBot="1" x14ac:dyDescent="0.25">
      <c r="A14" s="4" t="s">
        <v>25</v>
      </c>
      <c r="B14" s="77" t="s">
        <v>26</v>
      </c>
      <c r="C14" s="78"/>
      <c r="D14" s="79"/>
      <c r="E14" s="80"/>
      <c r="F14" s="9">
        <v>0</v>
      </c>
      <c r="G14" s="5">
        <f t="shared" si="0"/>
        <v>0</v>
      </c>
    </row>
    <row r="15" spans="1:7" ht="22.5" customHeight="1" thickBot="1" x14ac:dyDescent="0.25">
      <c r="A15" s="4">
        <v>16</v>
      </c>
      <c r="B15" s="77" t="s">
        <v>27</v>
      </c>
      <c r="C15" s="78"/>
      <c r="D15" s="79">
        <v>0</v>
      </c>
      <c r="E15" s="80"/>
      <c r="F15" s="9">
        <v>0</v>
      </c>
      <c r="G15" s="5">
        <f t="shared" si="0"/>
        <v>0</v>
      </c>
    </row>
    <row r="16" spans="1:7" ht="16" thickBot="1" x14ac:dyDescent="0.25">
      <c r="A16" s="4">
        <v>18</v>
      </c>
      <c r="B16" s="77" t="s">
        <v>92</v>
      </c>
      <c r="C16" s="78"/>
      <c r="D16" s="79">
        <v>0</v>
      </c>
      <c r="E16" s="80"/>
      <c r="F16" s="9">
        <v>0</v>
      </c>
      <c r="G16" s="5">
        <f t="shared" si="0"/>
        <v>0</v>
      </c>
    </row>
    <row r="17" spans="1:16" ht="16" thickBot="1" x14ac:dyDescent="0.25">
      <c r="A17" s="4">
        <v>20</v>
      </c>
      <c r="B17" s="77" t="s">
        <v>93</v>
      </c>
      <c r="C17" s="78"/>
      <c r="D17" s="79">
        <v>0</v>
      </c>
      <c r="E17" s="80"/>
      <c r="F17" s="9">
        <v>0</v>
      </c>
      <c r="G17" s="5">
        <f t="shared" si="0"/>
        <v>0</v>
      </c>
    </row>
    <row r="18" spans="1:16" ht="16" thickBot="1" x14ac:dyDescent="0.25">
      <c r="A18" s="4">
        <v>22</v>
      </c>
      <c r="B18" s="77" t="s">
        <v>28</v>
      </c>
      <c r="C18" s="78"/>
      <c r="D18" s="79">
        <v>0</v>
      </c>
      <c r="E18" s="80"/>
      <c r="F18" s="9">
        <v>0</v>
      </c>
      <c r="G18" s="5">
        <f t="shared" si="0"/>
        <v>0</v>
      </c>
    </row>
    <row r="19" spans="1:16" ht="16" thickBot="1" x14ac:dyDescent="0.25">
      <c r="A19" s="4">
        <v>24</v>
      </c>
      <c r="B19" s="77" t="s">
        <v>29</v>
      </c>
      <c r="C19" s="78"/>
      <c r="D19" s="79">
        <v>0</v>
      </c>
      <c r="E19" s="80"/>
      <c r="F19" s="9">
        <v>0</v>
      </c>
      <c r="G19" s="5">
        <f t="shared" si="0"/>
        <v>0</v>
      </c>
    </row>
    <row r="20" spans="1:16" ht="67.5" customHeight="1" thickBot="1" x14ac:dyDescent="0.25">
      <c r="A20" s="10" t="s">
        <v>30</v>
      </c>
      <c r="B20" s="77" t="s">
        <v>31</v>
      </c>
      <c r="C20" s="78"/>
      <c r="D20" s="79">
        <v>0</v>
      </c>
      <c r="E20" s="80"/>
      <c r="F20" s="13">
        <v>0</v>
      </c>
      <c r="G20" s="11">
        <f t="shared" si="0"/>
        <v>0</v>
      </c>
    </row>
    <row r="21" spans="1:16" ht="17" thickTop="1" thickBot="1" x14ac:dyDescent="0.25">
      <c r="A21" s="12">
        <v>25</v>
      </c>
      <c r="B21" s="86" t="s">
        <v>32</v>
      </c>
      <c r="C21" s="87"/>
      <c r="D21" s="88">
        <f>SUM(D11:E20)</f>
        <v>0</v>
      </c>
      <c r="E21" s="89"/>
      <c r="F21" s="14">
        <f>SUM(F11:F20)</f>
        <v>0</v>
      </c>
      <c r="G21" s="14">
        <f t="shared" si="0"/>
        <v>0</v>
      </c>
    </row>
    <row r="22" spans="1:16" ht="46.5" customHeight="1" thickTop="1" x14ac:dyDescent="0.2">
      <c r="A22" s="85" t="s">
        <v>33</v>
      </c>
      <c r="B22" s="85"/>
      <c r="C22" s="85"/>
      <c r="D22" s="85"/>
      <c r="E22" s="85"/>
      <c r="F22" s="85"/>
      <c r="G22" s="85"/>
      <c r="J22" s="74"/>
      <c r="K22" s="74"/>
      <c r="L22" s="74"/>
      <c r="M22" s="74"/>
      <c r="N22" s="74"/>
      <c r="O22" s="74"/>
      <c r="P22" s="74"/>
    </row>
    <row r="23" spans="1:16" ht="19.5" customHeight="1" x14ac:dyDescent="0.2">
      <c r="A23" s="75" t="s">
        <v>34</v>
      </c>
      <c r="B23" s="75"/>
      <c r="C23" s="75"/>
      <c r="D23" s="75"/>
      <c r="E23" s="75"/>
      <c r="F23" s="75"/>
      <c r="G23" s="75"/>
      <c r="J23" s="90"/>
      <c r="K23" s="90"/>
      <c r="L23" s="90"/>
      <c r="M23" s="90"/>
      <c r="N23" s="90"/>
      <c r="O23" s="90"/>
      <c r="P23" s="90"/>
    </row>
    <row r="24" spans="1:16" ht="15" customHeight="1" x14ac:dyDescent="0.2">
      <c r="A24" s="76"/>
      <c r="B24" s="76"/>
      <c r="C24" s="76"/>
      <c r="D24" s="76"/>
      <c r="E24" s="76"/>
      <c r="F24" s="76"/>
      <c r="G24" s="76"/>
      <c r="J24" s="74"/>
      <c r="K24" s="74"/>
      <c r="L24" s="74"/>
      <c r="M24" s="74"/>
      <c r="N24" s="74"/>
      <c r="O24" s="74"/>
      <c r="P24" s="74"/>
    </row>
    <row r="25" spans="1:16" ht="70.5" customHeight="1" x14ac:dyDescent="0.2">
      <c r="A25" s="76"/>
      <c r="B25" s="76"/>
      <c r="C25" s="76"/>
      <c r="D25" s="76"/>
      <c r="E25" s="76"/>
      <c r="F25" s="76"/>
      <c r="G25" s="76"/>
      <c r="J25" s="74"/>
      <c r="K25" s="74"/>
      <c r="L25" s="74"/>
      <c r="M25" s="74"/>
      <c r="N25" s="74"/>
      <c r="O25" s="74"/>
      <c r="P25" s="74"/>
    </row>
    <row r="26" spans="1:16" x14ac:dyDescent="0.2">
      <c r="J26" s="6"/>
      <c r="K26" s="6"/>
      <c r="L26" s="6"/>
      <c r="M26" s="6"/>
      <c r="N26" s="6"/>
      <c r="O26" s="6"/>
      <c r="P26" s="6"/>
    </row>
    <row r="27" spans="1:16" x14ac:dyDescent="0.2">
      <c r="J27" s="74"/>
      <c r="K27" s="74"/>
      <c r="L27" s="74"/>
      <c r="M27" s="74"/>
      <c r="N27" s="74"/>
      <c r="O27" s="74"/>
      <c r="P27" s="74"/>
    </row>
    <row r="97" spans="1:3" x14ac:dyDescent="0.2">
      <c r="A97" s="15"/>
      <c r="B97" s="15"/>
      <c r="C97" s="15"/>
    </row>
    <row r="98" spans="1:3" x14ac:dyDescent="0.2">
      <c r="A98" s="16"/>
      <c r="B98" s="16"/>
      <c r="C98" s="16"/>
    </row>
    <row r="99" spans="1:3" x14ac:dyDescent="0.2">
      <c r="A99" s="16"/>
      <c r="B99" s="16"/>
      <c r="C99" s="16"/>
    </row>
    <row r="100" spans="1:3" x14ac:dyDescent="0.2">
      <c r="A100" s="16"/>
      <c r="B100" s="16"/>
      <c r="C100" s="16"/>
    </row>
    <row r="101" spans="1:3" x14ac:dyDescent="0.2">
      <c r="A101" s="16"/>
      <c r="B101" s="16"/>
      <c r="C101" s="16"/>
    </row>
    <row r="102" spans="1:3" x14ac:dyDescent="0.2">
      <c r="A102" s="16"/>
      <c r="B102" s="16"/>
      <c r="C102" s="16"/>
    </row>
    <row r="103" spans="1:3" x14ac:dyDescent="0.2">
      <c r="A103" s="16"/>
      <c r="B103" s="16"/>
    </row>
    <row r="104" spans="1:3" x14ac:dyDescent="0.2">
      <c r="A104" s="16"/>
      <c r="B104" s="16"/>
    </row>
    <row r="105" spans="1:3" x14ac:dyDescent="0.2">
      <c r="A105" s="16"/>
    </row>
  </sheetData>
  <sheetProtection sheet="1" objects="1" scenarios="1"/>
  <mergeCells count="49">
    <mergeCell ref="B19:C19"/>
    <mergeCell ref="D19:E19"/>
    <mergeCell ref="B15:C15"/>
    <mergeCell ref="D15:E15"/>
    <mergeCell ref="B12:C12"/>
    <mergeCell ref="D12:E12"/>
    <mergeCell ref="D13:E13"/>
    <mergeCell ref="B14:C14"/>
    <mergeCell ref="D14:E14"/>
    <mergeCell ref="D16:E16"/>
    <mergeCell ref="B17:C17"/>
    <mergeCell ref="D17:E17"/>
    <mergeCell ref="B13:C13"/>
    <mergeCell ref="D11:E11"/>
    <mergeCell ref="A22:G22"/>
    <mergeCell ref="B21:C21"/>
    <mergeCell ref="D21:E21"/>
    <mergeCell ref="J22:P22"/>
    <mergeCell ref="J24:P24"/>
    <mergeCell ref="J23:P23"/>
    <mergeCell ref="B20:C20"/>
    <mergeCell ref="D20:E20"/>
    <mergeCell ref="B16:C16"/>
    <mergeCell ref="A6:C6"/>
    <mergeCell ref="E5:G5"/>
    <mergeCell ref="F9:F10"/>
    <mergeCell ref="G9:G10"/>
    <mergeCell ref="B11:C11"/>
    <mergeCell ref="A5:D5"/>
    <mergeCell ref="D6:G6"/>
    <mergeCell ref="B9:C10"/>
    <mergeCell ref="D9:E10"/>
    <mergeCell ref="B8:C8"/>
    <mergeCell ref="E8:F8"/>
    <mergeCell ref="B18:C18"/>
    <mergeCell ref="D18:E18"/>
    <mergeCell ref="J27:P27"/>
    <mergeCell ref="A23:G23"/>
    <mergeCell ref="A24:G24"/>
    <mergeCell ref="A25:G25"/>
    <mergeCell ref="J25:P25"/>
    <mergeCell ref="A1:G1"/>
    <mergeCell ref="A7:G7"/>
    <mergeCell ref="A2:C2"/>
    <mergeCell ref="A4:D4"/>
    <mergeCell ref="A3:C3"/>
    <mergeCell ref="D3:G3"/>
    <mergeCell ref="D2:G2"/>
    <mergeCell ref="E4:G4"/>
  </mergeCells>
  <hyperlinks>
    <hyperlink ref="A23:G23" r:id="rId1" display="http://www.tn.gov/finance/looking-for/policies.html" xr:uid="{00000000-0004-0000-0100-000000000000}"/>
  </hyperlinks>
  <pageMargins left="0.7" right="0.7" top="0.75" bottom="0.75" header="0.3" footer="0.3"/>
  <pageSetup scale="5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5"/>
  <sheetViews>
    <sheetView tabSelected="1" zoomScale="210" zoomScaleNormal="210" workbookViewId="0">
      <selection activeCell="L14" sqref="L14"/>
    </sheetView>
  </sheetViews>
  <sheetFormatPr baseColWidth="10" defaultColWidth="8.83203125" defaultRowHeight="15" x14ac:dyDescent="0.2"/>
  <cols>
    <col min="3" max="3" width="20.6640625" customWidth="1"/>
    <col min="6" max="6" width="18" bestFit="1" customWidth="1"/>
    <col min="7" max="7" width="19.6640625" customWidth="1"/>
  </cols>
  <sheetData>
    <row r="1" spans="1:7" ht="16" thickBot="1" x14ac:dyDescent="0.25">
      <c r="A1" s="64" t="s">
        <v>0</v>
      </c>
      <c r="B1" s="65"/>
      <c r="C1" s="65"/>
      <c r="D1" s="65"/>
      <c r="E1" s="65"/>
      <c r="F1" s="65"/>
      <c r="G1" s="66"/>
    </row>
    <row r="2" spans="1:7" ht="15.75" customHeight="1" thickBot="1" x14ac:dyDescent="0.25">
      <c r="A2" s="70" t="s">
        <v>1</v>
      </c>
      <c r="B2" s="71"/>
      <c r="C2" s="71"/>
      <c r="D2" s="99" t="s">
        <v>2</v>
      </c>
      <c r="E2" s="99"/>
      <c r="F2" s="99"/>
      <c r="G2" s="100"/>
    </row>
    <row r="3" spans="1:7" ht="15.75" customHeight="1" thickBot="1" x14ac:dyDescent="0.25">
      <c r="A3" s="70" t="s">
        <v>3</v>
      </c>
      <c r="B3" s="71"/>
      <c r="C3" s="71"/>
      <c r="D3" s="99" t="s">
        <v>4</v>
      </c>
      <c r="E3" s="99"/>
      <c r="F3" s="99"/>
      <c r="G3" s="100"/>
    </row>
    <row r="4" spans="1:7" ht="15.75" customHeight="1" thickBot="1" x14ac:dyDescent="0.25">
      <c r="A4" s="70" t="s">
        <v>5</v>
      </c>
      <c r="B4" s="71"/>
      <c r="C4" s="71"/>
      <c r="D4" s="71"/>
      <c r="E4" s="99" t="s">
        <v>6</v>
      </c>
      <c r="F4" s="99"/>
      <c r="G4" s="100"/>
    </row>
    <row r="5" spans="1:7" ht="15.75" customHeight="1" thickBot="1" x14ac:dyDescent="0.25">
      <c r="A5" s="70" t="s">
        <v>7</v>
      </c>
      <c r="B5" s="71"/>
      <c r="C5" s="71"/>
      <c r="D5" s="71"/>
      <c r="E5" s="99" t="s">
        <v>38</v>
      </c>
      <c r="F5" s="99"/>
      <c r="G5" s="100"/>
    </row>
    <row r="6" spans="1:7" ht="15.75" customHeight="1" thickBot="1" x14ac:dyDescent="0.25">
      <c r="A6" s="70" t="s">
        <v>9</v>
      </c>
      <c r="B6" s="71"/>
      <c r="C6" s="71"/>
      <c r="D6" s="97"/>
      <c r="E6" s="97"/>
      <c r="F6" s="97"/>
      <c r="G6" s="98"/>
    </row>
    <row r="7" spans="1:7" ht="24" customHeight="1" x14ac:dyDescent="0.2">
      <c r="A7" s="67" t="s">
        <v>10</v>
      </c>
      <c r="B7" s="68"/>
      <c r="C7" s="68"/>
      <c r="D7" s="68"/>
      <c r="E7" s="68"/>
      <c r="F7" s="68"/>
      <c r="G7" s="69"/>
    </row>
    <row r="8" spans="1:7" ht="15.75" customHeight="1" thickBot="1" x14ac:dyDescent="0.25">
      <c r="A8" s="1"/>
      <c r="B8" s="95" t="s">
        <v>11</v>
      </c>
      <c r="C8" s="95"/>
      <c r="D8" s="52" t="s">
        <v>12</v>
      </c>
      <c r="E8" s="96" t="s">
        <v>13</v>
      </c>
      <c r="F8" s="96"/>
      <c r="G8" s="51" t="s">
        <v>12</v>
      </c>
    </row>
    <row r="9" spans="1:7" ht="22" x14ac:dyDescent="0.2">
      <c r="A9" s="2" t="s">
        <v>14</v>
      </c>
      <c r="B9" s="91" t="s">
        <v>104</v>
      </c>
      <c r="C9" s="92"/>
      <c r="D9" s="91" t="s">
        <v>16</v>
      </c>
      <c r="E9" s="92"/>
      <c r="F9" s="81" t="s">
        <v>17</v>
      </c>
      <c r="G9" s="81" t="s">
        <v>18</v>
      </c>
    </row>
    <row r="10" spans="1:7" ht="23" thickBot="1" x14ac:dyDescent="0.25">
      <c r="A10" s="3" t="s">
        <v>19</v>
      </c>
      <c r="B10" s="93"/>
      <c r="C10" s="94"/>
      <c r="D10" s="93"/>
      <c r="E10" s="94"/>
      <c r="F10" s="82"/>
      <c r="G10" s="82"/>
    </row>
    <row r="11" spans="1:7" ht="22.5" customHeight="1" thickBot="1" x14ac:dyDescent="0.25">
      <c r="A11" s="4" t="s">
        <v>20</v>
      </c>
      <c r="B11" s="77" t="s">
        <v>21</v>
      </c>
      <c r="C11" s="78"/>
      <c r="D11" s="79">
        <v>0</v>
      </c>
      <c r="E11" s="80"/>
      <c r="F11" s="9">
        <v>0</v>
      </c>
      <c r="G11" s="5">
        <f>D11+F11</f>
        <v>0</v>
      </c>
    </row>
    <row r="12" spans="1:7" ht="25.5" customHeight="1" thickBot="1" x14ac:dyDescent="0.25">
      <c r="A12" s="4" t="s">
        <v>22</v>
      </c>
      <c r="B12" s="77" t="s">
        <v>91</v>
      </c>
      <c r="C12" s="78"/>
      <c r="D12" s="79">
        <f>'Line Item Detail'!E36</f>
        <v>0</v>
      </c>
      <c r="E12" s="80"/>
      <c r="F12" s="9">
        <f>'Line Item Detail'!D36</f>
        <v>0</v>
      </c>
      <c r="G12" s="5">
        <f t="shared" ref="G12:G21" si="0">D12+F12</f>
        <v>0</v>
      </c>
    </row>
    <row r="13" spans="1:7" ht="56.25" customHeight="1" thickBot="1" x14ac:dyDescent="0.25">
      <c r="A13" s="4" t="s">
        <v>23</v>
      </c>
      <c r="B13" s="77" t="s">
        <v>24</v>
      </c>
      <c r="C13" s="78"/>
      <c r="D13" s="79"/>
      <c r="E13" s="80"/>
      <c r="F13" s="9"/>
      <c r="G13" s="5">
        <f t="shared" si="0"/>
        <v>0</v>
      </c>
    </row>
    <row r="14" spans="1:7" ht="22.5" customHeight="1" thickBot="1" x14ac:dyDescent="0.25">
      <c r="A14" s="4" t="s">
        <v>25</v>
      </c>
      <c r="B14" s="77" t="s">
        <v>26</v>
      </c>
      <c r="C14" s="78"/>
      <c r="D14" s="79"/>
      <c r="E14" s="80"/>
      <c r="F14" s="9">
        <v>0</v>
      </c>
      <c r="G14" s="5">
        <f t="shared" si="0"/>
        <v>0</v>
      </c>
    </row>
    <row r="15" spans="1:7" ht="22.5" customHeight="1" thickBot="1" x14ac:dyDescent="0.25">
      <c r="A15" s="4">
        <v>16</v>
      </c>
      <c r="B15" s="77" t="s">
        <v>27</v>
      </c>
      <c r="C15" s="78"/>
      <c r="D15" s="79">
        <v>0</v>
      </c>
      <c r="E15" s="80"/>
      <c r="F15" s="9">
        <v>0</v>
      </c>
      <c r="G15" s="5">
        <f t="shared" si="0"/>
        <v>0</v>
      </c>
    </row>
    <row r="16" spans="1:7" ht="16" thickBot="1" x14ac:dyDescent="0.25">
      <c r="A16" s="4">
        <v>18</v>
      </c>
      <c r="B16" s="77" t="s">
        <v>92</v>
      </c>
      <c r="C16" s="78"/>
      <c r="D16" s="79">
        <v>0</v>
      </c>
      <c r="E16" s="80"/>
      <c r="F16" s="9">
        <v>0</v>
      </c>
      <c r="G16" s="5">
        <f t="shared" si="0"/>
        <v>0</v>
      </c>
    </row>
    <row r="17" spans="1:16" ht="16" thickBot="1" x14ac:dyDescent="0.25">
      <c r="A17" s="4">
        <v>20</v>
      </c>
      <c r="B17" s="77" t="s">
        <v>93</v>
      </c>
      <c r="C17" s="78"/>
      <c r="D17" s="79">
        <f>'Line Item Detail'!K36</f>
        <v>0</v>
      </c>
      <c r="E17" s="80"/>
      <c r="F17" s="9">
        <f>'Line Item Detail'!J36</f>
        <v>0</v>
      </c>
      <c r="G17" s="5">
        <f t="shared" si="0"/>
        <v>0</v>
      </c>
    </row>
    <row r="18" spans="1:16" ht="16" thickBot="1" x14ac:dyDescent="0.25">
      <c r="A18" s="4">
        <v>22</v>
      </c>
      <c r="B18" s="77" t="s">
        <v>28</v>
      </c>
      <c r="C18" s="78"/>
      <c r="D18" s="79">
        <v>0</v>
      </c>
      <c r="E18" s="80"/>
      <c r="F18" s="9">
        <v>0</v>
      </c>
      <c r="G18" s="5">
        <f t="shared" si="0"/>
        <v>0</v>
      </c>
    </row>
    <row r="19" spans="1:16" ht="16" thickBot="1" x14ac:dyDescent="0.25">
      <c r="A19" s="4">
        <v>24</v>
      </c>
      <c r="B19" s="77" t="s">
        <v>29</v>
      </c>
      <c r="C19" s="78"/>
      <c r="D19" s="79">
        <v>0</v>
      </c>
      <c r="E19" s="80"/>
      <c r="F19" s="9">
        <v>0</v>
      </c>
      <c r="G19" s="5">
        <f t="shared" si="0"/>
        <v>0</v>
      </c>
    </row>
    <row r="20" spans="1:16" ht="67.5" customHeight="1" thickBot="1" x14ac:dyDescent="0.25">
      <c r="A20" s="10" t="s">
        <v>30</v>
      </c>
      <c r="B20" s="77" t="s">
        <v>105</v>
      </c>
      <c r="C20" s="78"/>
      <c r="D20" s="79">
        <v>0</v>
      </c>
      <c r="E20" s="80"/>
      <c r="F20" s="13">
        <v>0</v>
      </c>
      <c r="G20" s="11">
        <f t="shared" si="0"/>
        <v>0</v>
      </c>
    </row>
    <row r="21" spans="1:16" ht="17" thickTop="1" thickBot="1" x14ac:dyDescent="0.25">
      <c r="A21" s="12">
        <v>25</v>
      </c>
      <c r="B21" s="86" t="s">
        <v>32</v>
      </c>
      <c r="C21" s="87"/>
      <c r="D21" s="88">
        <f>SUM(D11:E20)</f>
        <v>0</v>
      </c>
      <c r="E21" s="89"/>
      <c r="F21" s="14">
        <f>SUM(F11:F20)</f>
        <v>0</v>
      </c>
      <c r="G21" s="14">
        <f t="shared" si="0"/>
        <v>0</v>
      </c>
    </row>
    <row r="22" spans="1:16" ht="46.5" customHeight="1" thickTop="1" x14ac:dyDescent="0.2">
      <c r="A22" s="85" t="s">
        <v>106</v>
      </c>
      <c r="B22" s="85"/>
      <c r="C22" s="85"/>
      <c r="D22" s="85"/>
      <c r="E22" s="85"/>
      <c r="F22" s="85"/>
      <c r="G22" s="85"/>
      <c r="J22" s="74"/>
      <c r="K22" s="74"/>
      <c r="L22" s="74"/>
      <c r="M22" s="74"/>
      <c r="N22" s="74"/>
      <c r="O22" s="74"/>
      <c r="P22" s="74"/>
    </row>
    <row r="23" spans="1:16" ht="19.5" customHeight="1" x14ac:dyDescent="0.2">
      <c r="A23" s="75" t="s">
        <v>34</v>
      </c>
      <c r="B23" s="75"/>
      <c r="C23" s="75"/>
      <c r="D23" s="75"/>
      <c r="E23" s="75"/>
      <c r="F23" s="75"/>
      <c r="G23" s="75"/>
      <c r="J23" s="90"/>
      <c r="K23" s="90"/>
      <c r="L23" s="90"/>
      <c r="M23" s="90"/>
      <c r="N23" s="90"/>
      <c r="O23" s="90"/>
      <c r="P23" s="90"/>
    </row>
    <row r="24" spans="1:16" ht="15" customHeight="1" x14ac:dyDescent="0.2">
      <c r="A24" s="76"/>
      <c r="B24" s="76"/>
      <c r="C24" s="76"/>
      <c r="D24" s="76"/>
      <c r="E24" s="76"/>
      <c r="F24" s="76"/>
      <c r="G24" s="76"/>
      <c r="J24" s="74"/>
      <c r="K24" s="74"/>
      <c r="L24" s="74"/>
      <c r="M24" s="74"/>
      <c r="N24" s="74"/>
      <c r="O24" s="74"/>
      <c r="P24" s="74"/>
    </row>
    <row r="25" spans="1:16" ht="70.5" customHeight="1" x14ac:dyDescent="0.2">
      <c r="A25" s="76"/>
      <c r="B25" s="76"/>
      <c r="C25" s="76"/>
      <c r="D25" s="76"/>
      <c r="E25" s="76"/>
      <c r="F25" s="76"/>
      <c r="G25" s="76"/>
      <c r="J25" s="74"/>
      <c r="K25" s="74"/>
      <c r="L25" s="74"/>
      <c r="M25" s="74"/>
      <c r="N25" s="74"/>
      <c r="O25" s="74"/>
      <c r="P25" s="74"/>
    </row>
    <row r="26" spans="1:16" x14ac:dyDescent="0.2">
      <c r="J26" s="6"/>
      <c r="K26" s="6"/>
      <c r="L26" s="6"/>
      <c r="M26" s="6"/>
      <c r="N26" s="6"/>
      <c r="O26" s="6"/>
      <c r="P26" s="6"/>
    </row>
    <row r="27" spans="1:16" x14ac:dyDescent="0.2">
      <c r="J27" s="74"/>
      <c r="K27" s="74"/>
      <c r="L27" s="74"/>
      <c r="M27" s="74"/>
      <c r="N27" s="74"/>
      <c r="O27" s="74"/>
      <c r="P27" s="74"/>
    </row>
    <row r="97" spans="1:3" x14ac:dyDescent="0.2">
      <c r="A97" s="15"/>
      <c r="B97" s="15"/>
      <c r="C97" s="15"/>
    </row>
    <row r="98" spans="1:3" x14ac:dyDescent="0.2">
      <c r="A98" s="16"/>
      <c r="B98" s="16"/>
      <c r="C98" s="16"/>
    </row>
    <row r="99" spans="1:3" x14ac:dyDescent="0.2">
      <c r="A99" s="16"/>
      <c r="B99" s="16"/>
      <c r="C99" s="16"/>
    </row>
    <row r="100" spans="1:3" x14ac:dyDescent="0.2">
      <c r="A100" s="16"/>
      <c r="B100" s="16"/>
      <c r="C100" s="16"/>
    </row>
    <row r="101" spans="1:3" x14ac:dyDescent="0.2">
      <c r="A101" s="16"/>
      <c r="B101" s="16"/>
      <c r="C101" s="16"/>
    </row>
    <row r="102" spans="1:3" x14ac:dyDescent="0.2">
      <c r="A102" s="16"/>
      <c r="B102" s="16"/>
      <c r="C102" s="16"/>
    </row>
    <row r="103" spans="1:3" x14ac:dyDescent="0.2">
      <c r="A103" s="16"/>
      <c r="B103" s="16"/>
    </row>
    <row r="104" spans="1:3" x14ac:dyDescent="0.2">
      <c r="A104" s="16"/>
      <c r="B104" s="16"/>
    </row>
    <row r="105" spans="1:3" x14ac:dyDescent="0.2">
      <c r="A105" s="16"/>
    </row>
  </sheetData>
  <mergeCells count="49">
    <mergeCell ref="A5:D5"/>
    <mergeCell ref="A1:G1"/>
    <mergeCell ref="A2:C2"/>
    <mergeCell ref="D2:G2"/>
    <mergeCell ref="A3:C3"/>
    <mergeCell ref="D3:G3"/>
    <mergeCell ref="A4:D4"/>
    <mergeCell ref="E4:G4"/>
    <mergeCell ref="E5:G5"/>
    <mergeCell ref="A6:C6"/>
    <mergeCell ref="D6:G6"/>
    <mergeCell ref="A7:G7"/>
    <mergeCell ref="B9:C10"/>
    <mergeCell ref="D9:E10"/>
    <mergeCell ref="F9:F10"/>
    <mergeCell ref="G9:G10"/>
    <mergeCell ref="B8:C8"/>
    <mergeCell ref="E8:F8"/>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A22:G22"/>
    <mergeCell ref="J22:P22"/>
    <mergeCell ref="J27:P27"/>
    <mergeCell ref="A23:G23"/>
    <mergeCell ref="J23:P23"/>
    <mergeCell ref="A24:G24"/>
    <mergeCell ref="J24:P24"/>
    <mergeCell ref="A25:G25"/>
    <mergeCell ref="J25:P25"/>
  </mergeCells>
  <hyperlinks>
    <hyperlink ref="A23:G23" r:id="rId1" display="http://www.tn.gov/finance/looking-for/policies.html" xr:uid="{88B95F94-19C3-9D41-9936-316CA2D38CEB}"/>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53FB9FA3-CC26-BE45-9AE6-73028CF3FEEB}">
          <x14:formula1>
            <xm:f>Sheet2!$A$2:$A$5</xm:f>
          </x14:formula1>
          <xm:sqref>E5:G5</xm:sqref>
        </x14:dataValidation>
        <x14:dataValidation type="list" allowBlank="1" showInputMessage="1" showErrorMessage="1" xr:uid="{F342D450-9CE0-1E47-A688-DAB3EB9153A0}">
          <x14:formula1>
            <xm:f>OFFSET(Sheet2!E1,1,MATCH(E5,Sheet2!A3:A5,0)-1,COUNTA(OFFSET(Sheet2!$E$1,1,MATCH(E5,Sheet2!A3:A5,0)-1,8,1)),1)</xm:f>
          </x14:formula1>
          <xm:sqref>D6:G6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2"/>
  <sheetViews>
    <sheetView zoomScale="90" zoomScaleNormal="90" workbookViewId="0">
      <selection activeCell="D48" sqref="D48"/>
    </sheetView>
  </sheetViews>
  <sheetFormatPr baseColWidth="10" defaultColWidth="26.6640625" defaultRowHeight="15" x14ac:dyDescent="0.2"/>
  <cols>
    <col min="1" max="1" width="30.5" style="45" bestFit="1" customWidth="1"/>
    <col min="2" max="2" width="80.6640625" customWidth="1"/>
    <col min="3" max="3" width="24.6640625" style="33" customWidth="1"/>
    <col min="4" max="4" width="32.6640625" style="33" customWidth="1"/>
    <col min="5" max="5" width="26.6640625" style="33" bestFit="1" customWidth="1"/>
    <col min="6" max="6" width="27.1640625" customWidth="1"/>
    <col min="7" max="7" width="30.5" style="45" bestFit="1" customWidth="1"/>
    <col min="8" max="8" width="80.6640625" customWidth="1"/>
    <col min="9" max="9" width="24.6640625" style="33" customWidth="1"/>
    <col min="10" max="10" width="32.6640625" style="33" customWidth="1"/>
    <col min="11" max="11" width="26.6640625" style="33" bestFit="1" customWidth="1"/>
    <col min="12" max="12" width="4.5" customWidth="1"/>
    <col min="13" max="13" width="19.1640625" bestFit="1" customWidth="1"/>
    <col min="14" max="15" width="6.6640625" bestFit="1" customWidth="1"/>
  </cols>
  <sheetData>
    <row r="1" spans="1:15" s="30" customFormat="1" ht="32" x14ac:dyDescent="0.2">
      <c r="A1" s="42" t="s">
        <v>107</v>
      </c>
      <c r="B1" s="47" t="s">
        <v>97</v>
      </c>
      <c r="C1" s="48" t="s">
        <v>18</v>
      </c>
      <c r="D1" s="49" t="s">
        <v>17</v>
      </c>
      <c r="E1" s="48" t="s">
        <v>16</v>
      </c>
      <c r="G1" s="42" t="s">
        <v>107</v>
      </c>
      <c r="H1" s="47" t="s">
        <v>98</v>
      </c>
      <c r="I1" s="48" t="s">
        <v>18</v>
      </c>
      <c r="J1" s="49" t="s">
        <v>17</v>
      </c>
      <c r="K1" s="48" t="s">
        <v>16</v>
      </c>
      <c r="M1" s="30" t="s">
        <v>96</v>
      </c>
      <c r="N1" s="34">
        <v>0.35</v>
      </c>
      <c r="O1" s="32">
        <v>0.75</v>
      </c>
    </row>
    <row r="2" spans="1:15" x14ac:dyDescent="0.2">
      <c r="A2" s="43" t="s">
        <v>108</v>
      </c>
      <c r="B2" s="41"/>
      <c r="C2" s="36">
        <v>0</v>
      </c>
      <c r="D2" s="33">
        <f t="shared" ref="D2:D11" si="0">SUM(C2*$N$1)</f>
        <v>0</v>
      </c>
      <c r="E2" s="33">
        <f t="shared" ref="E2:E11" si="1">SUM(C2*$O$1)</f>
        <v>0</v>
      </c>
      <c r="G2" s="43" t="s">
        <v>108</v>
      </c>
      <c r="H2" s="39"/>
      <c r="I2" s="36">
        <v>0</v>
      </c>
      <c r="J2" s="33">
        <f t="shared" ref="J2:J35" si="2">SUM(I2*$N$1)</f>
        <v>0</v>
      </c>
      <c r="K2" s="33">
        <f t="shared" ref="K2:K35" si="3">SUM(I2*$O$1)</f>
        <v>0</v>
      </c>
    </row>
    <row r="3" spans="1:15" x14ac:dyDescent="0.2">
      <c r="A3" s="43" t="s">
        <v>108</v>
      </c>
      <c r="B3" s="39"/>
      <c r="C3" s="36">
        <v>0</v>
      </c>
      <c r="D3" s="33">
        <f t="shared" si="0"/>
        <v>0</v>
      </c>
      <c r="E3" s="33">
        <f t="shared" si="1"/>
        <v>0</v>
      </c>
      <c r="G3" s="43" t="s">
        <v>108</v>
      </c>
      <c r="H3" s="41"/>
      <c r="I3" s="36">
        <v>0</v>
      </c>
      <c r="J3" s="33">
        <f t="shared" si="2"/>
        <v>0</v>
      </c>
      <c r="K3" s="33">
        <f t="shared" si="3"/>
        <v>0</v>
      </c>
    </row>
    <row r="4" spans="1:15" x14ac:dyDescent="0.2">
      <c r="A4" s="43" t="s">
        <v>108</v>
      </c>
      <c r="B4" s="39"/>
      <c r="C4" s="36">
        <v>0</v>
      </c>
      <c r="D4" s="33">
        <f t="shared" si="0"/>
        <v>0</v>
      </c>
      <c r="E4" s="33">
        <f t="shared" si="1"/>
        <v>0</v>
      </c>
      <c r="G4" s="43" t="s">
        <v>108</v>
      </c>
      <c r="H4" s="39"/>
      <c r="I4" s="36">
        <v>0</v>
      </c>
      <c r="J4" s="33">
        <f t="shared" si="2"/>
        <v>0</v>
      </c>
      <c r="K4" s="33">
        <f t="shared" si="3"/>
        <v>0</v>
      </c>
    </row>
    <row r="5" spans="1:15" x14ac:dyDescent="0.2">
      <c r="A5" s="43" t="s">
        <v>108</v>
      </c>
      <c r="B5" s="39"/>
      <c r="C5" s="36">
        <v>0</v>
      </c>
      <c r="D5" s="33">
        <f t="shared" si="0"/>
        <v>0</v>
      </c>
      <c r="E5" s="33">
        <f t="shared" si="1"/>
        <v>0</v>
      </c>
      <c r="G5" s="43" t="s">
        <v>108</v>
      </c>
      <c r="H5" s="39"/>
      <c r="I5" s="36">
        <v>0</v>
      </c>
      <c r="J5" s="33">
        <f t="shared" si="2"/>
        <v>0</v>
      </c>
      <c r="K5" s="33">
        <f t="shared" si="3"/>
        <v>0</v>
      </c>
    </row>
    <row r="6" spans="1:15" x14ac:dyDescent="0.2">
      <c r="A6" s="43" t="s">
        <v>108</v>
      </c>
      <c r="B6" s="39"/>
      <c r="C6" s="36">
        <v>0</v>
      </c>
      <c r="D6" s="33">
        <f t="shared" si="0"/>
        <v>0</v>
      </c>
      <c r="E6" s="33">
        <f t="shared" si="1"/>
        <v>0</v>
      </c>
      <c r="G6" s="43" t="s">
        <v>108</v>
      </c>
      <c r="H6" s="39"/>
      <c r="I6" s="36">
        <v>0</v>
      </c>
      <c r="J6" s="33">
        <f t="shared" si="2"/>
        <v>0</v>
      </c>
      <c r="K6" s="33">
        <f t="shared" si="3"/>
        <v>0</v>
      </c>
    </row>
    <row r="7" spans="1:15" x14ac:dyDescent="0.2">
      <c r="A7" s="43" t="s">
        <v>108</v>
      </c>
      <c r="B7" s="39"/>
      <c r="C7" s="36">
        <v>0</v>
      </c>
      <c r="D7" s="33">
        <f t="shared" si="0"/>
        <v>0</v>
      </c>
      <c r="E7" s="33">
        <f t="shared" si="1"/>
        <v>0</v>
      </c>
      <c r="G7" s="43" t="s">
        <v>108</v>
      </c>
      <c r="H7" s="39"/>
      <c r="I7" s="36">
        <v>0</v>
      </c>
      <c r="J7" s="33">
        <f t="shared" si="2"/>
        <v>0</v>
      </c>
      <c r="K7" s="33">
        <f t="shared" si="3"/>
        <v>0</v>
      </c>
      <c r="L7" s="33"/>
    </row>
    <row r="8" spans="1:15" x14ac:dyDescent="0.2">
      <c r="A8" s="43" t="s">
        <v>108</v>
      </c>
      <c r="B8" s="39"/>
      <c r="C8" s="36">
        <v>0</v>
      </c>
      <c r="D8" s="33">
        <f t="shared" si="0"/>
        <v>0</v>
      </c>
      <c r="E8" s="33">
        <f t="shared" si="1"/>
        <v>0</v>
      </c>
      <c r="G8" s="43" t="s">
        <v>108</v>
      </c>
      <c r="H8" s="39"/>
      <c r="I8" s="36">
        <v>0</v>
      </c>
      <c r="J8" s="33">
        <f t="shared" si="2"/>
        <v>0</v>
      </c>
      <c r="K8" s="33">
        <f t="shared" si="3"/>
        <v>0</v>
      </c>
      <c r="L8" s="33"/>
    </row>
    <row r="9" spans="1:15" x14ac:dyDescent="0.2">
      <c r="A9" s="43" t="s">
        <v>108</v>
      </c>
      <c r="B9" s="39"/>
      <c r="C9" s="36">
        <v>0</v>
      </c>
      <c r="D9" s="33">
        <f t="shared" si="0"/>
        <v>0</v>
      </c>
      <c r="E9" s="33">
        <f t="shared" si="1"/>
        <v>0</v>
      </c>
      <c r="G9" s="43" t="s">
        <v>108</v>
      </c>
      <c r="H9" s="39"/>
      <c r="I9" s="36">
        <v>0</v>
      </c>
      <c r="J9" s="33">
        <f t="shared" si="2"/>
        <v>0</v>
      </c>
      <c r="K9" s="33">
        <f t="shared" si="3"/>
        <v>0</v>
      </c>
      <c r="L9" s="33"/>
    </row>
    <row r="10" spans="1:15" x14ac:dyDescent="0.2">
      <c r="A10" s="43" t="s">
        <v>108</v>
      </c>
      <c r="B10" s="39"/>
      <c r="C10" s="36">
        <v>0</v>
      </c>
      <c r="D10" s="33">
        <f t="shared" si="0"/>
        <v>0</v>
      </c>
      <c r="E10" s="33">
        <f t="shared" si="1"/>
        <v>0</v>
      </c>
      <c r="G10" s="43" t="s">
        <v>108</v>
      </c>
      <c r="H10" s="39"/>
      <c r="I10" s="36">
        <v>0</v>
      </c>
      <c r="J10" s="33">
        <f t="shared" si="2"/>
        <v>0</v>
      </c>
      <c r="K10" s="33">
        <f t="shared" si="3"/>
        <v>0</v>
      </c>
      <c r="L10" s="33"/>
    </row>
    <row r="11" spans="1:15" x14ac:dyDescent="0.2">
      <c r="A11" s="43" t="s">
        <v>108</v>
      </c>
      <c r="B11" s="39"/>
      <c r="C11" s="36">
        <v>0</v>
      </c>
      <c r="D11" s="33">
        <f t="shared" si="0"/>
        <v>0</v>
      </c>
      <c r="E11" s="33">
        <f t="shared" si="1"/>
        <v>0</v>
      </c>
      <c r="G11" s="43" t="s">
        <v>108</v>
      </c>
      <c r="H11" s="39"/>
      <c r="I11" s="36">
        <v>0</v>
      </c>
      <c r="J11" s="33">
        <f t="shared" si="2"/>
        <v>0</v>
      </c>
      <c r="K11" s="33">
        <f t="shared" si="3"/>
        <v>0</v>
      </c>
      <c r="L11" s="33"/>
    </row>
    <row r="12" spans="1:15" x14ac:dyDescent="0.2">
      <c r="A12" s="43" t="s">
        <v>108</v>
      </c>
      <c r="B12" s="39"/>
      <c r="C12" s="36">
        <v>0</v>
      </c>
      <c r="D12" s="33">
        <f t="shared" ref="D12:D35" si="4">SUM(C12*$N$1)</f>
        <v>0</v>
      </c>
      <c r="E12" s="33">
        <f t="shared" ref="E12:E35" si="5">SUM(C12*$O$1)</f>
        <v>0</v>
      </c>
      <c r="G12" s="43" t="s">
        <v>108</v>
      </c>
      <c r="H12" s="39"/>
      <c r="I12" s="36">
        <v>0</v>
      </c>
      <c r="J12" s="33">
        <f t="shared" si="2"/>
        <v>0</v>
      </c>
      <c r="K12" s="33">
        <f t="shared" si="3"/>
        <v>0</v>
      </c>
      <c r="L12" s="33"/>
    </row>
    <row r="13" spans="1:15" x14ac:dyDescent="0.2">
      <c r="A13" s="43" t="s">
        <v>108</v>
      </c>
      <c r="B13" s="39"/>
      <c r="C13" s="36">
        <v>0</v>
      </c>
      <c r="D13" s="33">
        <f t="shared" si="4"/>
        <v>0</v>
      </c>
      <c r="E13" s="33">
        <f t="shared" si="5"/>
        <v>0</v>
      </c>
      <c r="G13" s="43" t="s">
        <v>108</v>
      </c>
      <c r="H13" s="39"/>
      <c r="I13" s="36">
        <v>0</v>
      </c>
      <c r="J13" s="33">
        <f t="shared" si="2"/>
        <v>0</v>
      </c>
      <c r="K13" s="33">
        <f t="shared" si="3"/>
        <v>0</v>
      </c>
      <c r="L13" s="33"/>
    </row>
    <row r="14" spans="1:15" x14ac:dyDescent="0.2">
      <c r="A14" s="43" t="s">
        <v>108</v>
      </c>
      <c r="B14" s="39"/>
      <c r="C14" s="36">
        <v>0</v>
      </c>
      <c r="D14" s="33">
        <f t="shared" si="4"/>
        <v>0</v>
      </c>
      <c r="E14" s="33">
        <f t="shared" si="5"/>
        <v>0</v>
      </c>
      <c r="G14" s="43" t="s">
        <v>108</v>
      </c>
      <c r="H14" s="39"/>
      <c r="I14" s="36">
        <v>0</v>
      </c>
      <c r="J14" s="33">
        <f t="shared" si="2"/>
        <v>0</v>
      </c>
      <c r="K14" s="33">
        <f t="shared" si="3"/>
        <v>0</v>
      </c>
      <c r="L14" s="33"/>
    </row>
    <row r="15" spans="1:15" x14ac:dyDescent="0.2">
      <c r="A15" s="43" t="s">
        <v>108</v>
      </c>
      <c r="B15" s="39"/>
      <c r="C15" s="36">
        <v>0</v>
      </c>
      <c r="D15" s="33">
        <f t="shared" si="4"/>
        <v>0</v>
      </c>
      <c r="E15" s="33">
        <f t="shared" si="5"/>
        <v>0</v>
      </c>
      <c r="G15" s="43" t="s">
        <v>108</v>
      </c>
      <c r="H15" s="39"/>
      <c r="I15" s="36">
        <v>0</v>
      </c>
      <c r="J15" s="33">
        <f t="shared" si="2"/>
        <v>0</v>
      </c>
      <c r="K15" s="33">
        <f t="shared" si="3"/>
        <v>0</v>
      </c>
      <c r="L15" s="33"/>
    </row>
    <row r="16" spans="1:15" x14ac:dyDescent="0.2">
      <c r="A16" s="43" t="s">
        <v>108</v>
      </c>
      <c r="B16" s="39"/>
      <c r="C16" s="36">
        <v>0</v>
      </c>
      <c r="D16" s="33">
        <f t="shared" si="4"/>
        <v>0</v>
      </c>
      <c r="E16" s="33">
        <f t="shared" si="5"/>
        <v>0</v>
      </c>
      <c r="G16" s="43" t="s">
        <v>108</v>
      </c>
      <c r="H16" s="39"/>
      <c r="I16" s="36">
        <v>0</v>
      </c>
      <c r="J16" s="33">
        <f t="shared" si="2"/>
        <v>0</v>
      </c>
      <c r="K16" s="33">
        <f t="shared" si="3"/>
        <v>0</v>
      </c>
      <c r="L16" s="33"/>
    </row>
    <row r="17" spans="1:12" x14ac:dyDescent="0.2">
      <c r="A17" s="43" t="s">
        <v>108</v>
      </c>
      <c r="B17" s="39"/>
      <c r="C17" s="36">
        <v>0</v>
      </c>
      <c r="D17" s="33">
        <f t="shared" si="4"/>
        <v>0</v>
      </c>
      <c r="E17" s="33">
        <f t="shared" si="5"/>
        <v>0</v>
      </c>
      <c r="G17" s="43" t="s">
        <v>108</v>
      </c>
      <c r="H17" s="39"/>
      <c r="I17" s="36">
        <v>0</v>
      </c>
      <c r="J17" s="33">
        <f t="shared" si="2"/>
        <v>0</v>
      </c>
      <c r="K17" s="33">
        <f t="shared" si="3"/>
        <v>0</v>
      </c>
      <c r="L17" s="33"/>
    </row>
    <row r="18" spans="1:12" x14ac:dyDescent="0.2">
      <c r="A18" s="43" t="s">
        <v>108</v>
      </c>
      <c r="B18" s="39"/>
      <c r="C18" s="36">
        <v>0</v>
      </c>
      <c r="D18" s="33">
        <f t="shared" si="4"/>
        <v>0</v>
      </c>
      <c r="E18" s="33">
        <f t="shared" si="5"/>
        <v>0</v>
      </c>
      <c r="G18" s="43" t="s">
        <v>108</v>
      </c>
      <c r="H18" s="39"/>
      <c r="I18" s="36">
        <v>0</v>
      </c>
      <c r="J18" s="33">
        <f t="shared" si="2"/>
        <v>0</v>
      </c>
      <c r="K18" s="33">
        <f t="shared" si="3"/>
        <v>0</v>
      </c>
      <c r="L18" s="33"/>
    </row>
    <row r="19" spans="1:12" x14ac:dyDescent="0.2">
      <c r="A19" s="43" t="s">
        <v>108</v>
      </c>
      <c r="B19" s="39"/>
      <c r="C19" s="36">
        <v>0</v>
      </c>
      <c r="D19" s="33">
        <f t="shared" si="4"/>
        <v>0</v>
      </c>
      <c r="E19" s="33">
        <f t="shared" si="5"/>
        <v>0</v>
      </c>
      <c r="G19" s="43" t="s">
        <v>108</v>
      </c>
      <c r="H19" s="39"/>
      <c r="I19" s="36">
        <v>0</v>
      </c>
      <c r="J19" s="33">
        <f t="shared" si="2"/>
        <v>0</v>
      </c>
      <c r="K19" s="33">
        <f t="shared" si="3"/>
        <v>0</v>
      </c>
      <c r="L19" s="33"/>
    </row>
    <row r="20" spans="1:12" x14ac:dyDescent="0.2">
      <c r="A20" s="43" t="s">
        <v>108</v>
      </c>
      <c r="B20" s="39"/>
      <c r="C20" s="36">
        <v>0</v>
      </c>
      <c r="D20" s="33">
        <f t="shared" si="4"/>
        <v>0</v>
      </c>
      <c r="E20" s="33">
        <f t="shared" si="5"/>
        <v>0</v>
      </c>
      <c r="G20" s="43" t="s">
        <v>108</v>
      </c>
      <c r="H20" s="39"/>
      <c r="I20" s="36">
        <v>0</v>
      </c>
      <c r="J20" s="33">
        <f t="shared" si="2"/>
        <v>0</v>
      </c>
      <c r="K20" s="33">
        <f t="shared" si="3"/>
        <v>0</v>
      </c>
      <c r="L20" s="33"/>
    </row>
    <row r="21" spans="1:12" x14ac:dyDescent="0.2">
      <c r="A21" s="43" t="s">
        <v>108</v>
      </c>
      <c r="B21" s="39"/>
      <c r="C21" s="36">
        <v>0</v>
      </c>
      <c r="D21" s="33">
        <f t="shared" si="4"/>
        <v>0</v>
      </c>
      <c r="E21" s="33">
        <f t="shared" si="5"/>
        <v>0</v>
      </c>
      <c r="G21" s="43" t="s">
        <v>108</v>
      </c>
      <c r="H21" s="39"/>
      <c r="I21" s="36">
        <v>0</v>
      </c>
      <c r="J21" s="33">
        <f t="shared" si="2"/>
        <v>0</v>
      </c>
      <c r="K21" s="33">
        <f t="shared" si="3"/>
        <v>0</v>
      </c>
      <c r="L21" s="33"/>
    </row>
    <row r="22" spans="1:12" x14ac:dyDescent="0.2">
      <c r="A22" s="43" t="s">
        <v>108</v>
      </c>
      <c r="B22" s="39"/>
      <c r="C22" s="36">
        <v>0</v>
      </c>
      <c r="D22" s="33">
        <f t="shared" si="4"/>
        <v>0</v>
      </c>
      <c r="E22" s="33">
        <f t="shared" si="5"/>
        <v>0</v>
      </c>
      <c r="G22" s="43" t="s">
        <v>108</v>
      </c>
      <c r="H22" s="39"/>
      <c r="I22" s="36">
        <v>0</v>
      </c>
      <c r="J22" s="33">
        <f t="shared" si="2"/>
        <v>0</v>
      </c>
      <c r="K22" s="33">
        <f t="shared" si="3"/>
        <v>0</v>
      </c>
      <c r="L22" s="33"/>
    </row>
    <row r="23" spans="1:12" x14ac:dyDescent="0.2">
      <c r="A23" s="43" t="s">
        <v>108</v>
      </c>
      <c r="B23" s="39"/>
      <c r="C23" s="36">
        <v>0</v>
      </c>
      <c r="D23" s="33">
        <f t="shared" si="4"/>
        <v>0</v>
      </c>
      <c r="E23" s="33">
        <f t="shared" si="5"/>
        <v>0</v>
      </c>
      <c r="G23" s="43" t="s">
        <v>108</v>
      </c>
      <c r="H23" s="39"/>
      <c r="I23" s="36">
        <v>0</v>
      </c>
      <c r="J23" s="33">
        <f t="shared" si="2"/>
        <v>0</v>
      </c>
      <c r="K23" s="33">
        <f t="shared" si="3"/>
        <v>0</v>
      </c>
      <c r="L23" s="33"/>
    </row>
    <row r="24" spans="1:12" x14ac:dyDescent="0.2">
      <c r="A24" s="43" t="s">
        <v>108</v>
      </c>
      <c r="B24" s="39"/>
      <c r="C24" s="36">
        <v>0</v>
      </c>
      <c r="D24" s="33">
        <f t="shared" si="4"/>
        <v>0</v>
      </c>
      <c r="E24" s="33">
        <f t="shared" si="5"/>
        <v>0</v>
      </c>
      <c r="G24" s="43" t="s">
        <v>108</v>
      </c>
      <c r="H24" s="39"/>
      <c r="I24" s="36">
        <v>0</v>
      </c>
      <c r="J24" s="33">
        <f t="shared" si="2"/>
        <v>0</v>
      </c>
      <c r="K24" s="33">
        <f t="shared" si="3"/>
        <v>0</v>
      </c>
      <c r="L24" s="33"/>
    </row>
    <row r="25" spans="1:12" x14ac:dyDescent="0.2">
      <c r="A25" s="43" t="s">
        <v>108</v>
      </c>
      <c r="B25" s="39"/>
      <c r="C25" s="36">
        <v>0</v>
      </c>
      <c r="D25" s="33">
        <f t="shared" si="4"/>
        <v>0</v>
      </c>
      <c r="E25" s="33">
        <f t="shared" si="5"/>
        <v>0</v>
      </c>
      <c r="G25" s="43" t="s">
        <v>108</v>
      </c>
      <c r="H25" s="39"/>
      <c r="I25" s="36">
        <v>0</v>
      </c>
      <c r="J25" s="33">
        <f t="shared" si="2"/>
        <v>0</v>
      </c>
      <c r="K25" s="33">
        <f t="shared" si="3"/>
        <v>0</v>
      </c>
      <c r="L25" s="33"/>
    </row>
    <row r="26" spans="1:12" x14ac:dyDescent="0.2">
      <c r="A26" s="43" t="s">
        <v>108</v>
      </c>
      <c r="B26" s="39"/>
      <c r="C26" s="36">
        <v>0</v>
      </c>
      <c r="D26" s="33">
        <f t="shared" si="4"/>
        <v>0</v>
      </c>
      <c r="E26" s="33">
        <f t="shared" si="5"/>
        <v>0</v>
      </c>
      <c r="G26" s="43" t="s">
        <v>108</v>
      </c>
      <c r="H26" s="39"/>
      <c r="I26" s="36">
        <v>0</v>
      </c>
      <c r="J26" s="33">
        <f t="shared" si="2"/>
        <v>0</v>
      </c>
      <c r="K26" s="33">
        <f t="shared" si="3"/>
        <v>0</v>
      </c>
      <c r="L26" s="33"/>
    </row>
    <row r="27" spans="1:12" x14ac:dyDescent="0.2">
      <c r="A27" s="43" t="s">
        <v>108</v>
      </c>
      <c r="B27" s="39"/>
      <c r="C27" s="36">
        <v>0</v>
      </c>
      <c r="D27" s="33">
        <f t="shared" si="4"/>
        <v>0</v>
      </c>
      <c r="E27" s="33">
        <f t="shared" si="5"/>
        <v>0</v>
      </c>
      <c r="G27" s="43" t="s">
        <v>108</v>
      </c>
      <c r="H27" s="39"/>
      <c r="I27" s="36">
        <v>0</v>
      </c>
      <c r="J27" s="33">
        <f t="shared" si="2"/>
        <v>0</v>
      </c>
      <c r="K27" s="33">
        <f t="shared" si="3"/>
        <v>0</v>
      </c>
      <c r="L27" s="33"/>
    </row>
    <row r="28" spans="1:12" x14ac:dyDescent="0.2">
      <c r="A28" s="43" t="s">
        <v>108</v>
      </c>
      <c r="B28" s="39"/>
      <c r="C28" s="36">
        <v>0</v>
      </c>
      <c r="D28" s="33">
        <f t="shared" si="4"/>
        <v>0</v>
      </c>
      <c r="E28" s="33">
        <f t="shared" si="5"/>
        <v>0</v>
      </c>
      <c r="G28" s="43" t="s">
        <v>108</v>
      </c>
      <c r="H28" s="39"/>
      <c r="I28" s="36">
        <v>0</v>
      </c>
      <c r="J28" s="33">
        <f t="shared" si="2"/>
        <v>0</v>
      </c>
      <c r="K28" s="33">
        <f t="shared" si="3"/>
        <v>0</v>
      </c>
      <c r="L28" s="33"/>
    </row>
    <row r="29" spans="1:12" x14ac:dyDescent="0.2">
      <c r="A29" s="43" t="s">
        <v>108</v>
      </c>
      <c r="B29" s="39"/>
      <c r="C29" s="36">
        <v>0</v>
      </c>
      <c r="D29" s="33">
        <f t="shared" si="4"/>
        <v>0</v>
      </c>
      <c r="E29" s="33">
        <f t="shared" si="5"/>
        <v>0</v>
      </c>
      <c r="G29" s="43" t="s">
        <v>108</v>
      </c>
      <c r="H29" s="39"/>
      <c r="I29" s="36">
        <v>0</v>
      </c>
      <c r="J29" s="33">
        <f t="shared" si="2"/>
        <v>0</v>
      </c>
      <c r="K29" s="33">
        <f t="shared" si="3"/>
        <v>0</v>
      </c>
      <c r="L29" s="33"/>
    </row>
    <row r="30" spans="1:12" x14ac:dyDescent="0.2">
      <c r="A30" s="43" t="s">
        <v>108</v>
      </c>
      <c r="B30" s="39"/>
      <c r="C30" s="36">
        <v>0</v>
      </c>
      <c r="D30" s="33">
        <f t="shared" si="4"/>
        <v>0</v>
      </c>
      <c r="E30" s="33">
        <f t="shared" si="5"/>
        <v>0</v>
      </c>
      <c r="G30" s="43" t="s">
        <v>108</v>
      </c>
      <c r="H30" s="39"/>
      <c r="I30" s="36">
        <v>0</v>
      </c>
      <c r="J30" s="33">
        <f t="shared" si="2"/>
        <v>0</v>
      </c>
      <c r="K30" s="33">
        <f t="shared" si="3"/>
        <v>0</v>
      </c>
      <c r="L30" s="33"/>
    </row>
    <row r="31" spans="1:12" x14ac:dyDescent="0.2">
      <c r="A31" s="43" t="s">
        <v>108</v>
      </c>
      <c r="B31" s="39"/>
      <c r="C31" s="36">
        <v>0</v>
      </c>
      <c r="D31" s="33">
        <f t="shared" si="4"/>
        <v>0</v>
      </c>
      <c r="E31" s="33">
        <f t="shared" si="5"/>
        <v>0</v>
      </c>
      <c r="G31" s="43" t="s">
        <v>108</v>
      </c>
      <c r="H31" s="39"/>
      <c r="I31" s="36">
        <v>0</v>
      </c>
      <c r="J31" s="33">
        <f t="shared" si="2"/>
        <v>0</v>
      </c>
      <c r="K31" s="33">
        <f t="shared" si="3"/>
        <v>0</v>
      </c>
      <c r="L31" s="33"/>
    </row>
    <row r="32" spans="1:12" x14ac:dyDescent="0.2">
      <c r="A32" s="43" t="s">
        <v>108</v>
      </c>
      <c r="B32" s="39"/>
      <c r="C32" s="36">
        <v>0</v>
      </c>
      <c r="D32" s="33">
        <f t="shared" si="4"/>
        <v>0</v>
      </c>
      <c r="E32" s="33">
        <f t="shared" si="5"/>
        <v>0</v>
      </c>
      <c r="G32" s="43" t="s">
        <v>108</v>
      </c>
      <c r="H32" s="39"/>
      <c r="I32" s="36">
        <v>0</v>
      </c>
      <c r="J32" s="33">
        <f t="shared" si="2"/>
        <v>0</v>
      </c>
      <c r="K32" s="33">
        <f t="shared" si="3"/>
        <v>0</v>
      </c>
      <c r="L32" s="33"/>
    </row>
    <row r="33" spans="1:16" x14ac:dyDescent="0.2">
      <c r="A33" s="43" t="s">
        <v>108</v>
      </c>
      <c r="B33" s="39"/>
      <c r="C33" s="36">
        <v>0</v>
      </c>
      <c r="D33" s="33">
        <f t="shared" si="4"/>
        <v>0</v>
      </c>
      <c r="E33" s="33">
        <f t="shared" si="5"/>
        <v>0</v>
      </c>
      <c r="G33" s="43" t="s">
        <v>108</v>
      </c>
      <c r="H33" s="39"/>
      <c r="I33" s="36">
        <v>0</v>
      </c>
      <c r="J33" s="33">
        <f t="shared" si="2"/>
        <v>0</v>
      </c>
      <c r="K33" s="33">
        <f t="shared" si="3"/>
        <v>0</v>
      </c>
      <c r="L33" s="33"/>
    </row>
    <row r="34" spans="1:16" x14ac:dyDescent="0.2">
      <c r="A34" s="43" t="s">
        <v>108</v>
      </c>
      <c r="B34" s="39"/>
      <c r="C34" s="36">
        <v>0</v>
      </c>
      <c r="D34" s="33">
        <f t="shared" si="4"/>
        <v>0</v>
      </c>
      <c r="E34" s="33">
        <f t="shared" si="5"/>
        <v>0</v>
      </c>
      <c r="G34" s="43" t="s">
        <v>108</v>
      </c>
      <c r="H34" s="39"/>
      <c r="I34" s="36">
        <v>0</v>
      </c>
      <c r="J34" s="33">
        <f t="shared" si="2"/>
        <v>0</v>
      </c>
      <c r="K34" s="33">
        <f t="shared" si="3"/>
        <v>0</v>
      </c>
      <c r="L34" s="33"/>
    </row>
    <row r="35" spans="1:16" x14ac:dyDescent="0.2">
      <c r="A35" s="44" t="s">
        <v>108</v>
      </c>
      <c r="B35" s="40"/>
      <c r="C35" s="37">
        <v>0</v>
      </c>
      <c r="D35" s="35">
        <f t="shared" si="4"/>
        <v>0</v>
      </c>
      <c r="E35" s="35">
        <f t="shared" si="5"/>
        <v>0</v>
      </c>
      <c r="G35" s="44" t="s">
        <v>108</v>
      </c>
      <c r="H35" s="40"/>
      <c r="I35" s="37">
        <v>0</v>
      </c>
      <c r="J35" s="35">
        <f t="shared" si="2"/>
        <v>0</v>
      </c>
      <c r="K35" s="35">
        <f t="shared" si="3"/>
        <v>0</v>
      </c>
      <c r="L35" s="33"/>
      <c r="M35" t="s">
        <v>100</v>
      </c>
      <c r="P35" s="38">
        <f>SUM(I36+C36)</f>
        <v>0</v>
      </c>
    </row>
    <row r="36" spans="1:16" x14ac:dyDescent="0.2">
      <c r="A36" s="30"/>
      <c r="B36" t="s">
        <v>101</v>
      </c>
      <c r="C36" s="33">
        <f>SUM(C2:C35)</f>
        <v>0</v>
      </c>
      <c r="D36" s="33">
        <f>SUM(D2:D35)</f>
        <v>0</v>
      </c>
      <c r="E36" s="33">
        <f>SUM(E2:E35)</f>
        <v>0</v>
      </c>
      <c r="G36" s="30"/>
      <c r="H36" t="s">
        <v>102</v>
      </c>
      <c r="I36" s="33">
        <f>SUM(I2:I35)</f>
        <v>0</v>
      </c>
      <c r="J36" s="33">
        <f>SUM(J2:J35)</f>
        <v>0</v>
      </c>
      <c r="K36" s="33">
        <f>SUM(K2:K35)</f>
        <v>0</v>
      </c>
      <c r="L36" s="33"/>
      <c r="M36" s="33" t="s">
        <v>99</v>
      </c>
      <c r="N36" s="31">
        <v>0.03</v>
      </c>
      <c r="P36" s="33">
        <f>SUM(P35*N36)</f>
        <v>0</v>
      </c>
    </row>
    <row r="42" spans="1:16" x14ac:dyDescent="0.2">
      <c r="H42" s="33"/>
    </row>
    <row r="45" spans="1:16" x14ac:dyDescent="0.2">
      <c r="A45" s="46"/>
      <c r="G45" s="46"/>
    </row>
    <row r="46" spans="1:16" x14ac:dyDescent="0.2">
      <c r="A46" s="46"/>
      <c r="G46" s="46"/>
    </row>
    <row r="47" spans="1:16" x14ac:dyDescent="0.2">
      <c r="A47" s="46"/>
      <c r="G47" s="46"/>
    </row>
    <row r="48" spans="1:16" x14ac:dyDescent="0.2">
      <c r="A48" s="46"/>
      <c r="G48" s="46"/>
    </row>
    <row r="50" spans="1:7" x14ac:dyDescent="0.2">
      <c r="A50" s="46"/>
      <c r="G50" s="46"/>
    </row>
    <row r="51" spans="1:7" x14ac:dyDescent="0.2">
      <c r="A51" s="46"/>
      <c r="G51" s="46"/>
    </row>
    <row r="52" spans="1:7" x14ac:dyDescent="0.2">
      <c r="A52" s="46"/>
      <c r="G52" s="46"/>
    </row>
  </sheetData>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r:uid="{5C5AB98B-E337-8F48-998B-F348C545317D}">
          <x14:formula1>
            <xm:f>Sheet2!$X$2:$X$8</xm:f>
          </x14:formula1>
          <xm:sqref>A2:A35 G2:G35</xm:sqref>
        </x14:dataValidation>
        <x14:dataValidation type="list" allowBlank="1" showInputMessage="1" showErrorMessage="1" xr:uid="{7692C393-D024-F848-83D9-BC03B40583FD}">
          <x14:formula1>
            <xm:f>Sheet2!$P$2:$P$9</xm:f>
          </x14:formula1>
          <xm:sqref>N1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5"/>
  <sheetViews>
    <sheetView workbookViewId="0">
      <selection activeCell="F73" sqref="F73"/>
    </sheetView>
  </sheetViews>
  <sheetFormatPr baseColWidth="10" defaultColWidth="8.83203125" defaultRowHeight="15" x14ac:dyDescent="0.2"/>
  <cols>
    <col min="1" max="1" width="27.33203125" bestFit="1" customWidth="1"/>
    <col min="5" max="5" width="54.1640625" bestFit="1" customWidth="1"/>
    <col min="6" max="6" width="50.83203125" bestFit="1" customWidth="1"/>
    <col min="7" max="7" width="27" bestFit="1" customWidth="1"/>
    <col min="9" max="9" width="24.33203125" bestFit="1" customWidth="1"/>
    <col min="11" max="11" width="43.6640625" bestFit="1" customWidth="1"/>
    <col min="13" max="13" width="24.33203125" bestFit="1" customWidth="1"/>
    <col min="14" max="14" width="18.6640625" style="33" bestFit="1" customWidth="1"/>
    <col min="16" max="16" width="11.33203125" bestFit="1" customWidth="1"/>
    <col min="24" max="24" width="30.5" bestFit="1" customWidth="1"/>
  </cols>
  <sheetData>
    <row r="1" spans="1:24" s="30" customFormat="1" x14ac:dyDescent="0.2">
      <c r="A1" s="53" t="s">
        <v>35</v>
      </c>
      <c r="E1" s="53" t="s">
        <v>36</v>
      </c>
      <c r="F1" s="53" t="s">
        <v>37</v>
      </c>
      <c r="G1" s="53" t="s">
        <v>8</v>
      </c>
      <c r="I1" s="30" t="s">
        <v>1</v>
      </c>
      <c r="K1" s="30" t="s">
        <v>4</v>
      </c>
      <c r="M1" s="30" t="s">
        <v>4</v>
      </c>
      <c r="N1" s="54" t="s">
        <v>122</v>
      </c>
      <c r="P1" s="30" t="s">
        <v>123</v>
      </c>
      <c r="X1" s="30" t="s">
        <v>107</v>
      </c>
    </row>
    <row r="2" spans="1:24" x14ac:dyDescent="0.2">
      <c r="A2" s="18" t="s">
        <v>38</v>
      </c>
      <c r="E2" s="16" t="s">
        <v>39</v>
      </c>
      <c r="F2" s="16" t="s">
        <v>40</v>
      </c>
      <c r="G2" s="16" t="s">
        <v>41</v>
      </c>
      <c r="I2" t="s">
        <v>124</v>
      </c>
      <c r="K2" t="s">
        <v>125</v>
      </c>
      <c r="M2" t="s">
        <v>124</v>
      </c>
      <c r="N2" s="33">
        <v>0</v>
      </c>
      <c r="P2" t="s">
        <v>108</v>
      </c>
      <c r="X2" s="15" t="s">
        <v>108</v>
      </c>
    </row>
    <row r="3" spans="1:24" x14ac:dyDescent="0.2">
      <c r="A3" t="s">
        <v>36</v>
      </c>
      <c r="E3" s="16" t="s">
        <v>42</v>
      </c>
      <c r="F3" s="16" t="s">
        <v>43</v>
      </c>
      <c r="G3" s="16" t="s">
        <v>44</v>
      </c>
      <c r="I3" t="s">
        <v>126</v>
      </c>
      <c r="K3" t="s">
        <v>126</v>
      </c>
      <c r="M3" t="s">
        <v>126</v>
      </c>
      <c r="N3" s="33">
        <v>3872667.2</v>
      </c>
      <c r="P3" s="31">
        <v>0.1</v>
      </c>
      <c r="X3" t="s">
        <v>109</v>
      </c>
    </row>
    <row r="4" spans="1:24" x14ac:dyDescent="0.2">
      <c r="A4" t="s">
        <v>37</v>
      </c>
      <c r="E4" s="16" t="s">
        <v>45</v>
      </c>
      <c r="F4" s="16" t="s">
        <v>46</v>
      </c>
      <c r="G4" s="16" t="s">
        <v>47</v>
      </c>
      <c r="I4" t="s">
        <v>103</v>
      </c>
      <c r="K4" t="s">
        <v>103</v>
      </c>
      <c r="M4" t="s">
        <v>103</v>
      </c>
      <c r="N4" s="33">
        <v>1403121.84</v>
      </c>
      <c r="P4" s="31">
        <v>0.15</v>
      </c>
      <c r="X4" t="s">
        <v>110</v>
      </c>
    </row>
    <row r="5" spans="1:24" x14ac:dyDescent="0.2">
      <c r="A5" t="s">
        <v>8</v>
      </c>
      <c r="E5" s="16" t="s">
        <v>48</v>
      </c>
      <c r="F5" s="16" t="s">
        <v>49</v>
      </c>
      <c r="G5" s="16" t="s">
        <v>50</v>
      </c>
      <c r="I5" t="s">
        <v>127</v>
      </c>
      <c r="K5" t="s">
        <v>127</v>
      </c>
      <c r="M5" t="s">
        <v>127</v>
      </c>
      <c r="N5" s="33">
        <v>1900980.17</v>
      </c>
      <c r="P5" s="31">
        <v>0.2</v>
      </c>
      <c r="X5" t="s">
        <v>111</v>
      </c>
    </row>
    <row r="6" spans="1:24" x14ac:dyDescent="0.2">
      <c r="E6" s="16" t="s">
        <v>51</v>
      </c>
      <c r="F6" s="16" t="s">
        <v>52</v>
      </c>
      <c r="G6" s="16" t="s">
        <v>53</v>
      </c>
      <c r="I6" t="s">
        <v>128</v>
      </c>
      <c r="K6" t="s">
        <v>128</v>
      </c>
      <c r="M6" t="s">
        <v>128</v>
      </c>
      <c r="N6" s="33">
        <v>590167.93000000005</v>
      </c>
      <c r="P6" s="31">
        <v>0.25</v>
      </c>
      <c r="X6" t="s">
        <v>112</v>
      </c>
    </row>
    <row r="7" spans="1:24" x14ac:dyDescent="0.2">
      <c r="E7" s="16" t="s">
        <v>54</v>
      </c>
      <c r="F7" s="16" t="s">
        <v>44</v>
      </c>
      <c r="I7" t="s">
        <v>129</v>
      </c>
      <c r="K7" t="s">
        <v>129</v>
      </c>
      <c r="M7" t="s">
        <v>129</v>
      </c>
      <c r="N7" s="33">
        <v>592568.01</v>
      </c>
      <c r="P7" s="31">
        <v>0.3</v>
      </c>
    </row>
    <row r="8" spans="1:24" x14ac:dyDescent="0.2">
      <c r="E8" s="16" t="s">
        <v>55</v>
      </c>
      <c r="F8" s="16" t="s">
        <v>47</v>
      </c>
      <c r="I8" t="s">
        <v>130</v>
      </c>
      <c r="K8" t="s">
        <v>131</v>
      </c>
      <c r="M8" t="s">
        <v>130</v>
      </c>
      <c r="N8" s="33">
        <v>3375564.93</v>
      </c>
      <c r="P8" s="31">
        <v>0.35</v>
      </c>
      <c r="X8" t="s">
        <v>113</v>
      </c>
    </row>
    <row r="9" spans="1:24" x14ac:dyDescent="0.2">
      <c r="E9" s="16" t="s">
        <v>53</v>
      </c>
      <c r="F9" t="s">
        <v>53</v>
      </c>
      <c r="I9" t="s">
        <v>132</v>
      </c>
      <c r="K9" t="s">
        <v>133</v>
      </c>
      <c r="M9" t="s">
        <v>132</v>
      </c>
      <c r="N9" s="33">
        <v>3898010.86</v>
      </c>
      <c r="P9" s="31">
        <v>0.4</v>
      </c>
    </row>
    <row r="10" spans="1:24" x14ac:dyDescent="0.2">
      <c r="I10" t="s">
        <v>134</v>
      </c>
      <c r="K10" t="s">
        <v>130</v>
      </c>
      <c r="M10" t="s">
        <v>134</v>
      </c>
      <c r="N10" s="33">
        <v>15877944.6</v>
      </c>
    </row>
    <row r="11" spans="1:24" x14ac:dyDescent="0.2">
      <c r="I11" t="s">
        <v>135</v>
      </c>
      <c r="K11" t="s">
        <v>136</v>
      </c>
      <c r="M11" t="s">
        <v>135</v>
      </c>
      <c r="N11" s="33">
        <v>2880277.87</v>
      </c>
    </row>
    <row r="12" spans="1:24" x14ac:dyDescent="0.2">
      <c r="E12" s="17"/>
      <c r="I12" t="s">
        <v>137</v>
      </c>
      <c r="K12" t="s">
        <v>132</v>
      </c>
      <c r="M12" t="s">
        <v>137</v>
      </c>
      <c r="N12" s="33">
        <v>859047.48</v>
      </c>
    </row>
    <row r="13" spans="1:24" x14ac:dyDescent="0.2">
      <c r="E13" s="16"/>
      <c r="I13" t="s">
        <v>138</v>
      </c>
      <c r="K13" t="s">
        <v>139</v>
      </c>
      <c r="M13" t="s">
        <v>140</v>
      </c>
      <c r="N13" s="33">
        <v>748283.36</v>
      </c>
    </row>
    <row r="14" spans="1:24" x14ac:dyDescent="0.2">
      <c r="E14" s="16"/>
      <c r="I14" t="s">
        <v>140</v>
      </c>
      <c r="K14" t="s">
        <v>141</v>
      </c>
      <c r="M14" t="s">
        <v>142</v>
      </c>
      <c r="N14" s="33">
        <v>613985.31000000006</v>
      </c>
    </row>
    <row r="15" spans="1:24" x14ac:dyDescent="0.2">
      <c r="E15" s="16"/>
      <c r="I15" t="s">
        <v>142</v>
      </c>
      <c r="K15" t="s">
        <v>134</v>
      </c>
      <c r="M15" t="s">
        <v>143</v>
      </c>
      <c r="N15" s="33">
        <v>1895856.68</v>
      </c>
    </row>
    <row r="16" spans="1:24" x14ac:dyDescent="0.2">
      <c r="E16" s="16"/>
      <c r="I16" t="s">
        <v>143</v>
      </c>
      <c r="K16" t="s">
        <v>135</v>
      </c>
      <c r="M16" t="s">
        <v>138</v>
      </c>
      <c r="N16" s="33">
        <v>762677.99</v>
      </c>
    </row>
    <row r="17" spans="5:14" x14ac:dyDescent="0.2">
      <c r="E17" s="16"/>
      <c r="I17" t="s">
        <v>144</v>
      </c>
      <c r="K17" t="s">
        <v>137</v>
      </c>
      <c r="M17" t="s">
        <v>144</v>
      </c>
      <c r="N17" s="33">
        <v>0</v>
      </c>
    </row>
    <row r="18" spans="5:14" x14ac:dyDescent="0.2">
      <c r="E18" s="16"/>
      <c r="I18" t="s">
        <v>145</v>
      </c>
      <c r="K18" t="s">
        <v>138</v>
      </c>
      <c r="M18" t="s">
        <v>145</v>
      </c>
      <c r="N18" s="33">
        <v>5232211.9800000004</v>
      </c>
    </row>
    <row r="19" spans="5:14" x14ac:dyDescent="0.2">
      <c r="E19" s="16"/>
      <c r="I19" t="s">
        <v>146</v>
      </c>
      <c r="K19" t="s">
        <v>140</v>
      </c>
      <c r="M19" t="s">
        <v>146</v>
      </c>
      <c r="N19" s="33">
        <v>3396325.62</v>
      </c>
    </row>
    <row r="20" spans="5:14" x14ac:dyDescent="0.2">
      <c r="E20" s="16"/>
      <c r="I20" t="s">
        <v>147</v>
      </c>
      <c r="K20" t="s">
        <v>142</v>
      </c>
      <c r="M20" t="s">
        <v>147</v>
      </c>
      <c r="N20" s="33">
        <v>637105.18000000005</v>
      </c>
    </row>
    <row r="21" spans="5:14" x14ac:dyDescent="0.2">
      <c r="E21" s="17"/>
      <c r="K21" t="s">
        <v>143</v>
      </c>
    </row>
    <row r="22" spans="5:14" x14ac:dyDescent="0.2">
      <c r="E22" s="16"/>
      <c r="K22" t="s">
        <v>148</v>
      </c>
    </row>
    <row r="23" spans="5:14" x14ac:dyDescent="0.2">
      <c r="E23" s="16"/>
      <c r="K23" t="s">
        <v>149</v>
      </c>
    </row>
    <row r="24" spans="5:14" x14ac:dyDescent="0.2">
      <c r="E24" s="16"/>
      <c r="K24" t="s">
        <v>144</v>
      </c>
    </row>
    <row r="25" spans="5:14" x14ac:dyDescent="0.2">
      <c r="E25" s="16"/>
      <c r="K25" t="s">
        <v>145</v>
      </c>
    </row>
    <row r="26" spans="5:14" x14ac:dyDescent="0.2">
      <c r="E26" s="16"/>
      <c r="K26" t="s">
        <v>146</v>
      </c>
    </row>
    <row r="27" spans="5:14" x14ac:dyDescent="0.2">
      <c r="E27" s="16"/>
      <c r="K27" t="s">
        <v>147</v>
      </c>
    </row>
    <row r="28" spans="5:14" x14ac:dyDescent="0.2">
      <c r="E28" s="16"/>
    </row>
    <row r="30" spans="5:14" x14ac:dyDescent="0.2">
      <c r="E30" s="17"/>
    </row>
    <row r="31" spans="5:14" x14ac:dyDescent="0.2">
      <c r="E31" s="16"/>
    </row>
    <row r="32" spans="5:14" x14ac:dyDescent="0.2">
      <c r="E32" s="16"/>
    </row>
    <row r="33" spans="5:5" x14ac:dyDescent="0.2">
      <c r="E33" s="16"/>
    </row>
    <row r="34" spans="5:5" x14ac:dyDescent="0.2">
      <c r="E34" s="16"/>
    </row>
    <row r="35" spans="5:5" x14ac:dyDescent="0.2">
      <c r="E35"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plete xmlns="f20350ab-85e1-4401-93e1-cc1196fd8aa8" xsi:nil="true"/>
    <lcf76f155ced4ddcb4097134ff3c332f xmlns="f20350ab-85e1-4401-93e1-cc1196fd8aa8">
      <Terms xmlns="http://schemas.microsoft.com/office/infopath/2007/PartnerControls"/>
    </lcf76f155ced4ddcb4097134ff3c332f>
    <TaxCatchAll xmlns="d02fdfda-ca77-4309-91cc-26b6cb2c5c49"/>
    <Complete_x003f_ xmlns="f20350ab-85e1-4401-93e1-cc1196fd8aa8">true</Complete_x003f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D8EE5A63A678458BCD89B69D4B3664" ma:contentTypeVersion="14" ma:contentTypeDescription="Create a new document." ma:contentTypeScope="" ma:versionID="252378d61ea0dbe7fd939603dd8cbebb">
  <xsd:schema xmlns:xsd="http://www.w3.org/2001/XMLSchema" xmlns:xs="http://www.w3.org/2001/XMLSchema" xmlns:p="http://schemas.microsoft.com/office/2006/metadata/properties" xmlns:ns2="f20350ab-85e1-4401-93e1-cc1196fd8aa8" xmlns:ns3="d02fdfda-ca77-4309-91cc-26b6cb2c5c49" targetNamespace="http://schemas.microsoft.com/office/2006/metadata/properties" ma:root="true" ma:fieldsID="8bf5cd23ec07259851716e41652730d1" ns2:_="" ns3:_="">
    <xsd:import namespace="f20350ab-85e1-4401-93e1-cc1196fd8aa8"/>
    <xsd:import namespace="d02fdfda-ca77-4309-91cc-26b6cb2c5c4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Complete" minOccurs="0"/>
                <xsd:element ref="ns2:Complete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350ab-85e1-4401-93e1-cc1196fd8a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6564d-5c14-4207-92df-54b7da5fa5d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omplete" ma:index="20" nillable="true" ma:displayName="Complete" ma:format="Dropdown" ma:internalName="Complete">
      <xsd:simpleType>
        <xsd:restriction base="dms:Choice">
          <xsd:enumeration value="Complete"/>
          <xsd:enumeration value="Pending"/>
          <xsd:enumeration value="Empty"/>
        </xsd:restriction>
      </xsd:simpleType>
    </xsd:element>
    <xsd:element name="Complete_x003f_" ma:index="21" nillable="true" ma:displayName="Complete?" ma:default="1" ma:format="Dropdown" ma:internalName="Complete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02fdfda-ca77-4309-91cc-26b6cb2c5c4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457bf63-09e5-488f-a0c6-69b8853947c8}" ma:internalName="TaxCatchAll" ma:showField="CatchAllData" ma:web="d02fdfda-ca77-4309-91cc-26b6cb2c5c4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A2514C-9260-460A-8B7E-9A053504A88E}">
  <ds:schemaRefs>
    <ds:schemaRef ds:uri="http://schemas.microsoft.com/sharepoint/v3/contenttype/forms"/>
  </ds:schemaRefs>
</ds:datastoreItem>
</file>

<file path=customXml/itemProps2.xml><?xml version="1.0" encoding="utf-8"?>
<ds:datastoreItem xmlns:ds="http://schemas.openxmlformats.org/officeDocument/2006/customXml" ds:itemID="{C9A4DC33-348B-6349-BAF3-94D78197D64B}">
  <ds:schemaRefs>
    <ds:schemaRef ds:uri="f20350ab-85e1-4401-93e1-cc1196fd8aa8"/>
    <ds:schemaRef ds:uri="http://purl.org/dc/terms/"/>
    <ds:schemaRef ds:uri="http://schemas.microsoft.com/office/2006/documentManagement/types"/>
    <ds:schemaRef ds:uri="http://purl.org/dc/dcmitype/"/>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d02fdfda-ca77-4309-91cc-26b6cb2c5c49"/>
    <ds:schemaRef ds:uri="http://purl.org/dc/elements/1.1/"/>
  </ds:schemaRefs>
</ds:datastoreItem>
</file>

<file path=customXml/itemProps3.xml><?xml version="1.0" encoding="utf-8"?>
<ds:datastoreItem xmlns:ds="http://schemas.openxmlformats.org/officeDocument/2006/customXml" ds:itemID="{1DEEB747-68D0-4EBF-89C0-0335548B1B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350ab-85e1-4401-93e1-cc1196fd8aa8"/>
    <ds:schemaRef ds:uri="d02fdfda-ca77-4309-91cc-26b6cb2c5c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Notes and Examples</vt:lpstr>
      <vt:lpstr>Indiv. Project Budget</vt:lpstr>
      <vt:lpstr>Project Budget</vt:lpstr>
      <vt:lpstr>Line Item Detail</vt:lpstr>
      <vt:lpstr>Sheet2</vt:lpstr>
      <vt:lpstr>DWExpenditureCategories</vt:lpstr>
      <vt:lpstr>SWExpenditureCategories</vt:lpstr>
      <vt:lpstr>WWExpenditureCategories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 McAloon</dc:creator>
  <cp:keywords/>
  <dc:description/>
  <cp:lastModifiedBy>Microsoft Office User</cp:lastModifiedBy>
  <cp:revision/>
  <cp:lastPrinted>2022-09-20T14:08:52Z</cp:lastPrinted>
  <dcterms:created xsi:type="dcterms:W3CDTF">2022-04-04T19:27:50Z</dcterms:created>
  <dcterms:modified xsi:type="dcterms:W3CDTF">2023-06-12T15:14:33Z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0x010100F7D8EE5A63A678458BCD89B69D4B3664</vt:lpwstr>
  </property>
  <property fmtid="{D5CDD505-2E9C-101B-9397-08002B2CF9AE}" pid="3" name="MediaServiceImageTags">
    <vt:lpwstr/>
  </property>
</Properties>
</file>